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575" windowWidth="17535" windowHeight="10425" activeTab="0"/>
  </bookViews>
  <sheets>
    <sheet name="NOVICE MARATHON" sheetId="1" r:id="rId1"/>
    <sheet name="HALF MARATHON" sheetId="2" r:id="rId2"/>
    <sheet name="4.1 TRACK" sheetId="3" r:id="rId3"/>
    <sheet name="4.2 TEMPO" sheetId="4" r:id="rId4"/>
    <sheet name="4.3 LONG" sheetId="5" r:id="rId5"/>
  </sheets>
  <definedNames>
    <definedName name="_xlnm.Print_Titles" localSheetId="1">'HALF MARATHON'!$4:$9</definedName>
    <definedName name="_xlnm.Print_Titles" localSheetId="0">'NOVICE MARATHON'!$4:$9</definedName>
    <definedName name="TRACK">'4.1 TRACK'!$A$2:$I$302</definedName>
  </definedNames>
  <calcPr fullCalcOnLoad="1"/>
</workbook>
</file>

<file path=xl/sharedStrings.xml><?xml version="1.0" encoding="utf-8"?>
<sst xmlns="http://schemas.openxmlformats.org/spreadsheetml/2006/main" count="709" uniqueCount="111">
  <si>
    <t>400, 600, 800, 1200, 800, 600, 400 (3 MIN. RI)</t>
  </si>
  <si>
    <t>3 X (2 X 1200M) (2:00 RI)
(4:00 RI BETWEEN SETS)</t>
  </si>
  <si>
    <t>12 X 400M (90 sec RI)</t>
  </si>
  <si>
    <t>3 X 1600M (400M RI)</t>
  </si>
  <si>
    <t>3 X 2000M (3 MIN. RI)</t>
  </si>
  <si>
    <t>2 X 3200M (3 MIN. RI)</t>
  </si>
  <si>
    <t>5 X 1000M (3 MIN. RI)</t>
  </si>
  <si>
    <t>11.5 KM RUN</t>
  </si>
  <si>
    <t>DISTANCE: 16 KM @ANY</t>
  </si>
  <si>
    <t>DISTANCE: 15 KM @ HMP+12</t>
  </si>
  <si>
    <t>HMP+30</t>
  </si>
  <si>
    <t>DISTANCE: 13 KM @HMP+12</t>
  </si>
  <si>
    <t>DISTANCE: 18 KM @ HMP+19</t>
  </si>
  <si>
    <t>DISTANCE: 16 KM @ HMP+12</t>
  </si>
  <si>
    <t>DISTANCE: 22.5 KM @ HMP+19</t>
  </si>
  <si>
    <t>DISTANCE: 24 KM @ HMP+19</t>
  </si>
  <si>
    <t>DISTANCE: 20 KM @ HMP+12</t>
  </si>
  <si>
    <t>DISTANCE: 13 KM @ HMP+12</t>
  </si>
  <si>
    <t>HALF MARATHON RACE DAY @HMP</t>
  </si>
  <si>
    <t>DISTANCE: 13.5 KM @ HMP+19</t>
  </si>
  <si>
    <t>DISTANCE: 13 KM @ HMP+9</t>
  </si>
  <si>
    <t>HMP+9</t>
  </si>
  <si>
    <t>DISTANCE: 21 KM @ HMP+19</t>
  </si>
  <si>
    <t>5K-time</t>
  </si>
  <si>
    <t>400m</t>
  </si>
  <si>
    <t>600m</t>
  </si>
  <si>
    <t>800m</t>
  </si>
  <si>
    <t>1000m</t>
  </si>
  <si>
    <t>1200m</t>
  </si>
  <si>
    <t>1600m</t>
  </si>
  <si>
    <t>2000m</t>
  </si>
  <si>
    <t>5K</t>
  </si>
  <si>
    <t>MP</t>
  </si>
  <si>
    <t>MP+6</t>
  </si>
  <si>
    <t>MP+9</t>
  </si>
  <si>
    <t>MP+12</t>
  </si>
  <si>
    <t>MP+19</t>
  </si>
  <si>
    <t>MP+27</t>
  </si>
  <si>
    <t>MP+37</t>
  </si>
  <si>
    <t>HMP</t>
  </si>
  <si>
    <t>HMP+12</t>
  </si>
  <si>
    <t>HMP+19</t>
  </si>
  <si>
    <t>WEEK</t>
  </si>
  <si>
    <t>RACE WEEK</t>
  </si>
  <si>
    <t>TIME</t>
  </si>
  <si>
    <t>RECOVERY</t>
  </si>
  <si>
    <t>COOL DOWN</t>
  </si>
  <si>
    <t>WARM UP</t>
  </si>
  <si>
    <t>SPLIT DESC</t>
  </si>
  <si>
    <t>WORKOUT DESC</t>
  </si>
  <si>
    <t>5K TIME</t>
  </si>
  <si>
    <t>KEY WORKOUT #1</t>
  </si>
  <si>
    <t>KEY WORKOUT #2</t>
  </si>
  <si>
    <t>KEY WORKOUT #3</t>
  </si>
  <si>
    <t>200m</t>
  </si>
  <si>
    <t>1200, 1000, 800, 600, 400, 200 (2 MIN. RI)</t>
  </si>
  <si>
    <t>4 X 800M (2 MIN. RI)</t>
  </si>
  <si>
    <t>CUMULATIVE TIME</t>
  </si>
  <si>
    <t>PACE DESCRIPTION</t>
  </si>
  <si>
    <t>EASY</t>
  </si>
  <si>
    <t>SHORT TEMPO</t>
  </si>
  <si>
    <t>LONG TEMPO</t>
  </si>
  <si>
    <t>MID TEMPO</t>
  </si>
  <si>
    <t>MP+28</t>
  </si>
  <si>
    <t>CUMULATIVE DURATION</t>
  </si>
  <si>
    <t>DISTANCE: 16 KM @ MP+28</t>
  </si>
  <si>
    <t>DISTANCE: 15 KM @ MP + (28 SEC/KM)</t>
  </si>
  <si>
    <t>DISTANCE: 13KM @MP + (19 SEC/KM)</t>
  </si>
  <si>
    <t>9 KM RUN</t>
  </si>
  <si>
    <t>11 KM RUN</t>
  </si>
  <si>
    <t>10 KM RUN</t>
  </si>
  <si>
    <t>8 KM RUN</t>
  </si>
  <si>
    <t>13 KM RUN</t>
  </si>
  <si>
    <t>16 KM RUN</t>
  </si>
  <si>
    <t>5 KM RUN</t>
  </si>
  <si>
    <t>5 X 1000M (4 MIN. RI)</t>
  </si>
  <si>
    <t>3 X 1600M (1MIN. RI)</t>
  </si>
  <si>
    <t>6 X 800M (1:30 RI)</t>
  </si>
  <si>
    <t>3200m</t>
  </si>
  <si>
    <t>SET REST</t>
  </si>
  <si>
    <t>1K, 2K, 1K, 1K (400M RI)</t>
  </si>
  <si>
    <t>3 X (2 X1200M) (2 MIN. RI)</t>
  </si>
  <si>
    <t>1600M (400M RI), 3200M (800M RI),</t>
  </si>
  <si>
    <t>3 X 1600M (2.5MIN. RI)</t>
  </si>
  <si>
    <t>DURATION</t>
  </si>
  <si>
    <t>10 X 400M (400M RI)</t>
  </si>
  <si>
    <t>8 X 800M (1:30 RI)</t>
  </si>
  <si>
    <t>5 X 1K (400M RI)</t>
  </si>
  <si>
    <t>6 X 400M (400M RI)</t>
  </si>
  <si>
    <t>DISTANCE/ KM</t>
  </si>
  <si>
    <t>DISTANCE: 17 KM</t>
  </si>
  <si>
    <t>DISTANCE: 20 KM</t>
  </si>
  <si>
    <t>DISTANCE: 22 KM</t>
  </si>
  <si>
    <t>DISTANCE: 25 KM</t>
  </si>
  <si>
    <t>DISTANCE: 25 KM @MP+9</t>
  </si>
  <si>
    <t>DISTANCE: 18 KM @MP+19</t>
  </si>
  <si>
    <t>DISTANCE: 20 KM @MP+12</t>
  </si>
  <si>
    <t>DISTANCE: 30 KM @MP+19</t>
  </si>
  <si>
    <t>DISTANCE: 20 KM @MP+6</t>
  </si>
  <si>
    <t>DISTANCE: 32 KM @MP+19</t>
  </si>
  <si>
    <t>DISTANCE: 20 KM @MP</t>
  </si>
  <si>
    <t>DISTANCE: 16 KM @MP</t>
  </si>
  <si>
    <t>MARATHON RACE DAY @MP</t>
  </si>
  <si>
    <t>2 X 1200M (2 MIN. RI);
4 X 800M (2 MIN. RI)</t>
  </si>
  <si>
    <t>2 X (6 X 400M) (1:30 RI)
(2:30 RI BETWEEN SETS)</t>
  </si>
  <si>
    <t>MP+ 28 to 36</t>
  </si>
  <si>
    <t>MP+ 19 to 28</t>
  </si>
  <si>
    <t>FURMAN INSTITUTE OF RUNNING SCIENTIFIC TRAINING - CUSTOMISED PACE PLAN FOR THE NOVICE MARATHON</t>
  </si>
  <si>
    <t>PLAN AND PACES TAKEN FROM:</t>
  </si>
  <si>
    <t>http://www2.furman.edu/sites/first/Pages/FirstTrainingPrograms.aspx</t>
  </si>
  <si>
    <t>FURMAN INSTITUTE OF RUNNING SCIENTIFIC TRAINING - CUSTOMISED PACE PLAN FOR THE 1/2 MARATHON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</si>
</sst>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u val="single"/>
      <sz val="7.7"/>
      <color indexed="12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1" fillId="29" borderId="7" applyNumberFormat="0" applyFont="0" applyAlignment="0" applyProtection="0"/>
    <xf numFmtId="0" fontId="33" fillId="2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1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6" fontId="2" fillId="0" borderId="0" xfId="0" applyNumberFormat="1" applyFont="1" applyAlignment="1">
      <alignment horizontal="center" vertical="center"/>
    </xf>
    <xf numFmtId="45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6" fontId="2" fillId="0" borderId="10" xfId="0" applyNumberFormat="1" applyFont="1" applyBorder="1" applyAlignment="1">
      <alignment horizontal="center" vertical="center"/>
    </xf>
    <xf numFmtId="45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1" fontId="2" fillId="0" borderId="10" xfId="0" applyNumberFormat="1" applyFont="1" applyBorder="1" applyAlignment="1">
      <alignment vertical="center"/>
    </xf>
    <xf numFmtId="46" fontId="2" fillId="0" borderId="10" xfId="0" applyNumberFormat="1" applyFont="1" applyBorder="1" applyAlignment="1" quotePrefix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/>
    </xf>
    <xf numFmtId="0" fontId="2" fillId="30" borderId="10" xfId="0" applyFont="1" applyFill="1" applyBorder="1" applyAlignment="1">
      <alignment horizontal="center" vertical="center"/>
    </xf>
    <xf numFmtId="46" fontId="2" fillId="30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46" fontId="2" fillId="3" borderId="10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21" fontId="2" fillId="0" borderId="11" xfId="0" applyNumberFormat="1" applyFont="1" applyBorder="1" applyAlignment="1">
      <alignment vertical="center"/>
    </xf>
    <xf numFmtId="46" fontId="2" fillId="0" borderId="11" xfId="0" applyNumberFormat="1" applyFont="1" applyBorder="1" applyAlignment="1" quotePrefix="1">
      <alignment horizontal="center" vertical="center"/>
    </xf>
    <xf numFmtId="46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52" applyAlignment="1" applyProtection="1">
      <alignment vertical="center"/>
      <protection/>
    </xf>
    <xf numFmtId="21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6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6" fontId="2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6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4" fillId="8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46" fontId="2" fillId="0" borderId="0" xfId="0" applyNumberFormat="1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furman.edu/sites/first/Pages/FirstTrainingPrograms.aspx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furman.edu/sites/first/Pages/FirstTrainingPrograms.aspx" TargetMode="Externa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228"/>
  <sheetViews>
    <sheetView showGridLines="0" tabSelected="1" zoomScale="70" zoomScaleNormal="70" zoomScalePageLayoutView="0" workbookViewId="0" topLeftCell="C1">
      <selection activeCell="W10" sqref="W10"/>
    </sheetView>
  </sheetViews>
  <sheetFormatPr defaultColWidth="9.140625" defaultRowHeight="15"/>
  <cols>
    <col min="1" max="1" width="12.8515625" style="3" customWidth="1"/>
    <col min="2" max="2" width="30.421875" style="38" customWidth="1"/>
    <col min="3" max="3" width="13.8515625" style="3" customWidth="1"/>
    <col min="4" max="4" width="6.28125" style="3" hidden="1" customWidth="1"/>
    <col min="5" max="6" width="9.8515625" style="6" customWidth="1"/>
    <col min="7" max="7" width="11.8515625" style="6" customWidth="1"/>
    <col min="8" max="8" width="15.421875" style="6" customWidth="1"/>
    <col min="9" max="9" width="1.7109375" style="6" customWidth="1"/>
    <col min="10" max="10" width="15.00390625" style="3" customWidth="1"/>
    <col min="11" max="11" width="16.140625" style="6" customWidth="1"/>
    <col min="12" max="12" width="17.28125" style="3" customWidth="1"/>
    <col min="13" max="14" width="11.140625" style="3" customWidth="1"/>
    <col min="15" max="15" width="16.421875" style="3" customWidth="1"/>
    <col min="16" max="16" width="1.8515625" style="3" customWidth="1"/>
    <col min="17" max="17" width="36.00390625" style="3" customWidth="1"/>
    <col min="18" max="18" width="8.421875" style="3" hidden="1" customWidth="1"/>
    <col min="19" max="19" width="8.28125" style="3" hidden="1" customWidth="1"/>
    <col min="20" max="20" width="15.00390625" style="3" bestFit="1" customWidth="1"/>
    <col min="21" max="22" width="11.421875" style="3" customWidth="1"/>
    <col min="23" max="23" width="13.421875" style="3" customWidth="1"/>
    <col min="24" max="16384" width="11.421875" style="3" customWidth="1"/>
  </cols>
  <sheetData>
    <row r="1" spans="1:12" ht="21">
      <c r="A1" s="35" t="s">
        <v>107</v>
      </c>
      <c r="L1" s="37">
        <v>0.041666666666666664</v>
      </c>
    </row>
    <row r="2" ht="8.25" customHeight="1">
      <c r="A2" s="35"/>
    </row>
    <row r="3" spans="1:3" ht="12.75">
      <c r="A3" s="3" t="s">
        <v>108</v>
      </c>
      <c r="C3" s="36" t="s">
        <v>109</v>
      </c>
    </row>
    <row r="4" spans="11:12" ht="12.75">
      <c r="K4" s="6">
        <f>3*0.62</f>
        <v>1.8599999999999999</v>
      </c>
      <c r="L4" s="60">
        <f>K4*M10</f>
        <v>0.00947222222222222</v>
      </c>
    </row>
    <row r="5" spans="1:11" ht="12.75">
      <c r="A5" s="3" t="s">
        <v>50</v>
      </c>
      <c r="B5" s="39">
        <v>191</v>
      </c>
      <c r="C5" s="4" t="b">
        <v>1</v>
      </c>
      <c r="E5" s="5"/>
      <c r="I5" s="7"/>
      <c r="J5" s="8"/>
      <c r="K5" s="9"/>
    </row>
    <row r="6" ht="12.75">
      <c r="M6" s="60">
        <f>K10*M10</f>
        <v>0.015277777777777776</v>
      </c>
    </row>
    <row r="8" spans="2:23" s="10" customFormat="1" ht="18" customHeight="1">
      <c r="B8" s="55" t="s">
        <v>51</v>
      </c>
      <c r="C8" s="55"/>
      <c r="D8" s="55"/>
      <c r="E8" s="55"/>
      <c r="F8" s="55"/>
      <c r="G8" s="55"/>
      <c r="H8" s="55"/>
      <c r="I8" s="11"/>
      <c r="J8" s="54" t="s">
        <v>52</v>
      </c>
      <c r="K8" s="54"/>
      <c r="L8" s="54"/>
      <c r="M8" s="54"/>
      <c r="N8" s="54"/>
      <c r="O8" s="54"/>
      <c r="Q8" s="57" t="s">
        <v>53</v>
      </c>
      <c r="R8" s="57"/>
      <c r="S8" s="57"/>
      <c r="T8" s="57"/>
      <c r="U8" s="57"/>
      <c r="V8" s="57"/>
      <c r="W8" s="57"/>
    </row>
    <row r="9" spans="1:23" s="2" customFormat="1" ht="30.75" customHeight="1">
      <c r="A9" s="21" t="s">
        <v>42</v>
      </c>
      <c r="B9" s="21" t="s">
        <v>49</v>
      </c>
      <c r="C9" s="21" t="s">
        <v>48</v>
      </c>
      <c r="D9" s="21"/>
      <c r="E9" s="21" t="str">
        <f>IF($C$5,"PACE/ KM","PACE/ MI")</f>
        <v>PACE/ KM</v>
      </c>
      <c r="F9" s="21" t="str">
        <f>IF($C$5,"SPEED/ KM/H","SPEED/ MI/H")</f>
        <v>SPEED/ KM/H</v>
      </c>
      <c r="G9" s="21" t="s">
        <v>44</v>
      </c>
      <c r="H9" s="21" t="s">
        <v>57</v>
      </c>
      <c r="J9" s="21" t="s">
        <v>49</v>
      </c>
      <c r="K9" s="21" t="s">
        <v>89</v>
      </c>
      <c r="L9" s="21" t="s">
        <v>58</v>
      </c>
      <c r="M9" s="21" t="str">
        <f>IF($C$5,"PACE/ KM","PACE/ MI")</f>
        <v>PACE/ KM</v>
      </c>
      <c r="N9" s="21" t="str">
        <f>IF($C$5,"SPEED/ KM/H","SPEED/ MI/H")</f>
        <v>SPEED/ KM/H</v>
      </c>
      <c r="O9" s="21" t="s">
        <v>64</v>
      </c>
      <c r="Q9" s="21" t="s">
        <v>49</v>
      </c>
      <c r="R9" s="21"/>
      <c r="S9" s="21"/>
      <c r="T9" s="21" t="s">
        <v>48</v>
      </c>
      <c r="U9" s="21" t="str">
        <f>IF($C$5,"PACE/ KM","PACE/ MI")</f>
        <v>PACE/ KM</v>
      </c>
      <c r="V9" s="21" t="str">
        <f>IF($C$5,"SPEED/ KM/H","SPEED/ MI/H")</f>
        <v>SPEED/ KM/H</v>
      </c>
      <c r="W9" s="21" t="s">
        <v>84</v>
      </c>
    </row>
    <row r="10" spans="1:23" ht="15.75" customHeight="1">
      <c r="A10" s="56">
        <v>1</v>
      </c>
      <c r="B10" s="58" t="s">
        <v>76</v>
      </c>
      <c r="C10" s="22" t="s">
        <v>47</v>
      </c>
      <c r="D10" s="22"/>
      <c r="E10" s="23"/>
      <c r="F10" s="23"/>
      <c r="G10" s="24">
        <v>0.010416666666666666</v>
      </c>
      <c r="H10" s="24">
        <f>G10</f>
        <v>0.010416666666666666</v>
      </c>
      <c r="I10" s="12"/>
      <c r="J10" s="59" t="s">
        <v>68</v>
      </c>
      <c r="K10" s="15">
        <v>3</v>
      </c>
      <c r="L10" s="14" t="s">
        <v>59</v>
      </c>
      <c r="M10" s="16">
        <f>(INDEX('4.2 TEMPO'!$A$2:$F$302,$B$5,MATCH(L10,'4.2 TEMPO'!$A$1:$F$1,0)))/IF($C$5,1,0.621371192)</f>
        <v>0.005092592592592592</v>
      </c>
      <c r="N10" s="18">
        <f>$L$1/M10</f>
        <v>8.181818181818182</v>
      </c>
      <c r="O10" s="16">
        <f>IF($C$5,K10*M10,K10*0.621371192*M10)</f>
        <v>0.015277777777777776</v>
      </c>
      <c r="Q10" s="29" t="s">
        <v>67</v>
      </c>
      <c r="R10" s="14">
        <v>13</v>
      </c>
      <c r="S10" s="19">
        <v>0.0002199074074074074</v>
      </c>
      <c r="T10" s="14" t="s">
        <v>36</v>
      </c>
      <c r="U10" s="20">
        <f>(INDEX('4.3 LONG'!$A$2:$F$302,$B$5,2)+S10)/IF($C$5,1,0.621371192)</f>
        <v>0.0051967592592592595</v>
      </c>
      <c r="V10" s="18">
        <f>$L$1/U10</f>
        <v>8.017817371937639</v>
      </c>
      <c r="W10" s="16">
        <f>IF($C$5,R10*U10,R10*0.621371192*U10)</f>
        <v>0.06755787037037038</v>
      </c>
    </row>
    <row r="11" spans="1:15" ht="15.75" customHeight="1">
      <c r="A11" s="56"/>
      <c r="B11" s="58"/>
      <c r="C11" s="14" t="s">
        <v>29</v>
      </c>
      <c r="D11" s="14">
        <v>1600</v>
      </c>
      <c r="E11" s="17">
        <f>(G11/(D11/1000))/IF($C$5,1,0.621371192)</f>
        <v>0.004188368055555555</v>
      </c>
      <c r="F11" s="18">
        <f>$L$1/E11</f>
        <v>9.94818652849741</v>
      </c>
      <c r="G11" s="16">
        <f>INDEX('4.1 TRACK'!$A$2:$J$302,$B$5,MATCH(C11,'4.1 TRACK'!$A$1:$J$1,0))</f>
        <v>0.006701388888888889</v>
      </c>
      <c r="H11" s="16">
        <f aca="true" t="shared" si="0" ref="H11:H16">G11+H10</f>
        <v>0.017118055555555553</v>
      </c>
      <c r="I11" s="12"/>
      <c r="J11" s="59"/>
      <c r="K11" s="15">
        <v>3</v>
      </c>
      <c r="L11" s="14" t="s">
        <v>60</v>
      </c>
      <c r="M11" s="16">
        <f>(INDEX('4.2 TEMPO'!$A$2:$F$302,$B$5,MATCH(L11,'4.2 TEMPO'!$A$1:$F$1,0)))/IF($C$5,1,0.621371192)</f>
        <v>0.004409722222222222</v>
      </c>
      <c r="N11" s="18">
        <f>$L$1/M11</f>
        <v>9.448818897637794</v>
      </c>
      <c r="O11" s="16">
        <f>IF($C$5,K11*M11,K11*0.621371192*M11)+O10</f>
        <v>0.028506944444444442</v>
      </c>
    </row>
    <row r="12" spans="1:15" ht="15.75" customHeight="1">
      <c r="A12" s="56"/>
      <c r="B12" s="58"/>
      <c r="C12" s="25" t="s">
        <v>45</v>
      </c>
      <c r="D12" s="25"/>
      <c r="E12" s="26"/>
      <c r="F12" s="26"/>
      <c r="G12" s="27">
        <v>0.0006944444444444445</v>
      </c>
      <c r="H12" s="27">
        <f t="shared" si="0"/>
        <v>0.0178125</v>
      </c>
      <c r="I12" s="12"/>
      <c r="J12" s="59"/>
      <c r="K12" s="15">
        <v>3</v>
      </c>
      <c r="L12" s="14" t="s">
        <v>59</v>
      </c>
      <c r="M12" s="16">
        <f>(INDEX('4.2 TEMPO'!$A$2:$F$302,$B$5,MATCH(L12,'4.2 TEMPO'!$A$1:$F$1,0)))/IF($C$5,1,0.621371192)</f>
        <v>0.005092592592592592</v>
      </c>
      <c r="N12" s="18">
        <f>$L$1/M12</f>
        <v>8.181818181818182</v>
      </c>
      <c r="O12" s="16">
        <f>IF($C$5,K12*M12,K12*0.621371192*M12)+O11</f>
        <v>0.04378472222222222</v>
      </c>
    </row>
    <row r="13" spans="1:9" ht="15.75" customHeight="1">
      <c r="A13" s="56"/>
      <c r="B13" s="58"/>
      <c r="C13" s="14" t="s">
        <v>29</v>
      </c>
      <c r="D13" s="14">
        <v>1600</v>
      </c>
      <c r="E13" s="17">
        <f>(G13/(D13/1000))/IF($C$5,1,0.621371192)</f>
        <v>0.004188368055555555</v>
      </c>
      <c r="F13" s="18">
        <f>$L$1/E13</f>
        <v>9.94818652849741</v>
      </c>
      <c r="G13" s="16">
        <f>INDEX('4.1 TRACK'!$A$2:$J$302,$B$5,MATCH(C13,'4.1 TRACK'!$A$1:$J$1,0))</f>
        <v>0.006701388888888889</v>
      </c>
      <c r="H13" s="16">
        <f t="shared" si="0"/>
        <v>0.024513888888888887</v>
      </c>
      <c r="I13" s="12"/>
    </row>
    <row r="14" spans="1:9" ht="15.75" customHeight="1">
      <c r="A14" s="56"/>
      <c r="B14" s="58"/>
      <c r="C14" s="25" t="s">
        <v>45</v>
      </c>
      <c r="D14" s="25"/>
      <c r="E14" s="26"/>
      <c r="F14" s="26"/>
      <c r="G14" s="27">
        <v>0.0006944444444444445</v>
      </c>
      <c r="H14" s="27">
        <f t="shared" si="0"/>
        <v>0.025208333333333333</v>
      </c>
      <c r="I14" s="12"/>
    </row>
    <row r="15" spans="1:9" ht="15.75" customHeight="1">
      <c r="A15" s="56"/>
      <c r="B15" s="58"/>
      <c r="C15" s="14" t="s">
        <v>29</v>
      </c>
      <c r="D15" s="14">
        <v>1600</v>
      </c>
      <c r="E15" s="17">
        <f>(G15/(D15/1000))/IF($C$5,1,0.621371192)</f>
        <v>0.004188368055555555</v>
      </c>
      <c r="F15" s="18">
        <f>$L$1/E15</f>
        <v>9.94818652849741</v>
      </c>
      <c r="G15" s="16">
        <f>INDEX('4.1 TRACK'!$A$2:$J$302,$B$5,MATCH(C15,'4.1 TRACK'!$A$1:$J$1,0))</f>
        <v>0.006701388888888889</v>
      </c>
      <c r="H15" s="16">
        <f t="shared" si="0"/>
        <v>0.03190972222222222</v>
      </c>
      <c r="I15" s="12"/>
    </row>
    <row r="16" spans="1:9" ht="15.75" customHeight="1">
      <c r="A16" s="56"/>
      <c r="B16" s="58"/>
      <c r="C16" s="22" t="s">
        <v>46</v>
      </c>
      <c r="D16" s="22"/>
      <c r="E16" s="23"/>
      <c r="F16" s="23"/>
      <c r="G16" s="24">
        <v>0.006944444444444444</v>
      </c>
      <c r="H16" s="24">
        <f t="shared" si="0"/>
        <v>0.03885416666666666</v>
      </c>
      <c r="I16" s="12"/>
    </row>
    <row r="17" ht="15.75" customHeight="1"/>
    <row r="18" spans="1:23" ht="15.75" customHeight="1">
      <c r="A18" s="56">
        <v>2</v>
      </c>
      <c r="B18" s="58" t="s">
        <v>56</v>
      </c>
      <c r="C18" s="22" t="s">
        <v>47</v>
      </c>
      <c r="D18" s="22"/>
      <c r="E18" s="23"/>
      <c r="F18" s="23"/>
      <c r="G18" s="24">
        <f>INDEX('4.1 TRACK'!$A$2:$J$302,$B$5,8)</f>
        <v>0.006701388888888889</v>
      </c>
      <c r="H18" s="24">
        <f>G18</f>
        <v>0.006701388888888889</v>
      </c>
      <c r="J18" s="59" t="s">
        <v>69</v>
      </c>
      <c r="K18" s="15">
        <v>1.5</v>
      </c>
      <c r="L18" s="14" t="s">
        <v>59</v>
      </c>
      <c r="M18" s="16">
        <f>(INDEX('4.2 TEMPO'!$A$2:$F$302,$B$5,MATCH(L18,'4.2 TEMPO'!$A$1:$F$1,0)))/IF($C$5,1,0.621371192)</f>
        <v>0.005092592592592592</v>
      </c>
      <c r="N18" s="18">
        <f>$L$1/M18</f>
        <v>8.181818181818182</v>
      </c>
      <c r="O18" s="16">
        <f>IF($C$5,K18*M18,K18*0.621371192*M18)</f>
        <v>0.007638888888888888</v>
      </c>
      <c r="Q18" s="29" t="s">
        <v>66</v>
      </c>
      <c r="R18" s="14">
        <v>15</v>
      </c>
      <c r="S18" s="19">
        <v>0.00032407407407407406</v>
      </c>
      <c r="T18" s="14" t="s">
        <v>63</v>
      </c>
      <c r="U18" s="20">
        <f>(INDEX('4.3 LONG'!$A$2:$F$302,$B$5,2)+S18)/IF($C$5,1,0.621371192)</f>
        <v>0.005300925925925926</v>
      </c>
      <c r="V18" s="18">
        <f>$L$1/U18</f>
        <v>7.860262008733624</v>
      </c>
      <c r="W18" s="16">
        <f>IF($C$5,R18*U18,R18*0.621371192*U18)</f>
        <v>0.07951388888888888</v>
      </c>
    </row>
    <row r="19" spans="1:15" ht="15.75" customHeight="1">
      <c r="A19" s="56"/>
      <c r="B19" s="58"/>
      <c r="C19" s="14" t="s">
        <v>26</v>
      </c>
      <c r="D19" s="14">
        <v>800</v>
      </c>
      <c r="E19" s="17">
        <f>(G19/(D19/1000))/IF($C$5,1,0.621371192)</f>
        <v>0.004079861111111111</v>
      </c>
      <c r="F19" s="18">
        <f>$L$1/E19</f>
        <v>10.212765957446807</v>
      </c>
      <c r="G19" s="16">
        <f>INDEX('4.1 TRACK'!$A$2:$J$302,$B$5,MATCH(C19,'4.1 TRACK'!$A$1:$J$1,0))</f>
        <v>0.003263888888888889</v>
      </c>
      <c r="H19" s="16">
        <f>G19+H18</f>
        <v>0.009965277777777778</v>
      </c>
      <c r="J19" s="59"/>
      <c r="K19" s="15">
        <v>8</v>
      </c>
      <c r="L19" s="14" t="s">
        <v>32</v>
      </c>
      <c r="M19" s="16">
        <f>(INDEX('4.2 TEMPO'!$A$2:$F$302,$B$5,MATCH(L19,'4.2 TEMPO'!$A$1:$F$1,0)))/IF($C$5,1,0.621371192)</f>
        <v>0.004976851851851852</v>
      </c>
      <c r="N19" s="18">
        <f>$L$1/M19</f>
        <v>8.372093023255813</v>
      </c>
      <c r="O19" s="16">
        <f>IF($C$5,K19*M19,K19*0.621371192*M19)+O18</f>
        <v>0.047453703703703706</v>
      </c>
    </row>
    <row r="20" spans="1:15" ht="15.75" customHeight="1">
      <c r="A20" s="56"/>
      <c r="B20" s="58"/>
      <c r="C20" s="25" t="s">
        <v>45</v>
      </c>
      <c r="D20" s="25"/>
      <c r="E20" s="26"/>
      <c r="F20" s="26"/>
      <c r="G20" s="27">
        <v>0.001388888888888889</v>
      </c>
      <c r="H20" s="27">
        <f aca="true" t="shared" si="1" ref="H20:H26">G20+H19</f>
        <v>0.011354166666666667</v>
      </c>
      <c r="J20" s="59"/>
      <c r="K20" s="15">
        <v>1.5</v>
      </c>
      <c r="L20" s="14" t="s">
        <v>59</v>
      </c>
      <c r="M20" s="16">
        <f>(INDEX('4.2 TEMPO'!$A$2:$F$302,$B$5,MATCH(L20,'4.2 TEMPO'!$A$1:$F$1,0)))/IF($C$5,1,0.621371192)</f>
        <v>0.005092592592592592</v>
      </c>
      <c r="N20" s="18">
        <f>$L$1/M20</f>
        <v>8.181818181818182</v>
      </c>
      <c r="O20" s="16">
        <f>IF($C$5,K20*M20,K20*0.621371192*M20)+O19</f>
        <v>0.055092592592592596</v>
      </c>
    </row>
    <row r="21" spans="1:8" ht="15.75" customHeight="1">
      <c r="A21" s="56"/>
      <c r="B21" s="58"/>
      <c r="C21" s="14" t="s">
        <v>26</v>
      </c>
      <c r="D21" s="14">
        <v>800</v>
      </c>
      <c r="E21" s="17">
        <f>(G21/(D21/1000))/IF($C$5,1,0.621371192)</f>
        <v>0.004079861111111111</v>
      </c>
      <c r="F21" s="18">
        <f>$L$1/E21</f>
        <v>10.212765957446807</v>
      </c>
      <c r="G21" s="16">
        <f>INDEX('4.1 TRACK'!$A$2:$J$302,$B$5,MATCH(C21,'4.1 TRACK'!$A$1:$J$1,0))</f>
        <v>0.003263888888888889</v>
      </c>
      <c r="H21" s="16">
        <f t="shared" si="1"/>
        <v>0.014618055555555556</v>
      </c>
    </row>
    <row r="22" spans="1:8" ht="15.75" customHeight="1">
      <c r="A22" s="56"/>
      <c r="B22" s="58"/>
      <c r="C22" s="25" t="s">
        <v>45</v>
      </c>
      <c r="D22" s="25"/>
      <c r="E22" s="26"/>
      <c r="F22" s="26"/>
      <c r="G22" s="27">
        <v>0.001388888888888889</v>
      </c>
      <c r="H22" s="27">
        <f t="shared" si="1"/>
        <v>0.016006944444444445</v>
      </c>
    </row>
    <row r="23" spans="1:8" ht="15.75" customHeight="1">
      <c r="A23" s="56"/>
      <c r="B23" s="58"/>
      <c r="C23" s="14" t="s">
        <v>26</v>
      </c>
      <c r="D23" s="14">
        <v>800</v>
      </c>
      <c r="E23" s="17">
        <f>(G23/(D23/1000))/IF($C$5,1,0.621371192)</f>
        <v>0.004079861111111111</v>
      </c>
      <c r="F23" s="18">
        <f>$L$1/E23</f>
        <v>10.212765957446807</v>
      </c>
      <c r="G23" s="16">
        <f>INDEX('4.1 TRACK'!$A$2:$J$302,$B$5,MATCH(C23,'4.1 TRACK'!$A$1:$J$1,0))</f>
        <v>0.003263888888888889</v>
      </c>
      <c r="H23" s="16">
        <f t="shared" si="1"/>
        <v>0.019270833333333334</v>
      </c>
    </row>
    <row r="24" spans="1:8" ht="15.75" customHeight="1">
      <c r="A24" s="56"/>
      <c r="B24" s="58"/>
      <c r="C24" s="25" t="s">
        <v>45</v>
      </c>
      <c r="D24" s="25"/>
      <c r="E24" s="26"/>
      <c r="F24" s="26"/>
      <c r="G24" s="27">
        <v>0.001388888888888889</v>
      </c>
      <c r="H24" s="27">
        <f t="shared" si="1"/>
        <v>0.02065972222222222</v>
      </c>
    </row>
    <row r="25" spans="1:8" ht="15.75" customHeight="1">
      <c r="A25" s="56"/>
      <c r="B25" s="58"/>
      <c r="C25" s="14" t="s">
        <v>26</v>
      </c>
      <c r="D25" s="14">
        <v>800</v>
      </c>
      <c r="E25" s="17">
        <f>(G25/(D25/1000))/IF($C$5,1,0.621371192)</f>
        <v>0.004079861111111111</v>
      </c>
      <c r="F25" s="18">
        <f>$L$1/E25</f>
        <v>10.212765957446807</v>
      </c>
      <c r="G25" s="16">
        <f>INDEX('4.1 TRACK'!$A$2:$J$302,$B$5,MATCH(C25,'4.1 TRACK'!$A$1:$J$1,0))</f>
        <v>0.003263888888888889</v>
      </c>
      <c r="H25" s="16">
        <f t="shared" si="1"/>
        <v>0.02392361111111111</v>
      </c>
    </row>
    <row r="26" spans="1:8" ht="15.75" customHeight="1">
      <c r="A26" s="56"/>
      <c r="B26" s="58"/>
      <c r="C26" s="22" t="s">
        <v>46</v>
      </c>
      <c r="D26" s="22"/>
      <c r="E26" s="23"/>
      <c r="F26" s="23"/>
      <c r="G26" s="24">
        <v>0.006944444444444444</v>
      </c>
      <c r="H26" s="24">
        <f t="shared" si="1"/>
        <v>0.030868055555555555</v>
      </c>
    </row>
    <row r="27" spans="7:8" ht="15.75" customHeight="1">
      <c r="G27" s="12"/>
      <c r="H27" s="12"/>
    </row>
    <row r="28" spans="1:23" ht="15.75" customHeight="1">
      <c r="A28" s="56">
        <v>3</v>
      </c>
      <c r="B28" s="58" t="s">
        <v>55</v>
      </c>
      <c r="C28" s="22" t="s">
        <v>47</v>
      </c>
      <c r="D28" s="22"/>
      <c r="E28" s="23"/>
      <c r="F28" s="23"/>
      <c r="G28" s="24">
        <v>0.010416666666666666</v>
      </c>
      <c r="H28" s="24">
        <f>G28</f>
        <v>0.010416666666666666</v>
      </c>
      <c r="J28" s="59" t="s">
        <v>69</v>
      </c>
      <c r="K28" s="15">
        <v>1.5</v>
      </c>
      <c r="L28" s="14" t="s">
        <v>59</v>
      </c>
      <c r="M28" s="16">
        <f>(INDEX('4.2 TEMPO'!$A$2:$F$302,$B$5,MATCH(L28,'4.2 TEMPO'!$A$1:$F$1,0)))/IF($C$5,1,0.621371192)</f>
        <v>0.005092592592592592</v>
      </c>
      <c r="N28" s="18">
        <f>$L$1/M28</f>
        <v>8.181818181818182</v>
      </c>
      <c r="O28" s="16">
        <f>IF($C$5,K28*M28,K28*0.621371192*M28)</f>
        <v>0.007638888888888888</v>
      </c>
      <c r="Q28" s="29" t="s">
        <v>65</v>
      </c>
      <c r="R28" s="14">
        <v>16</v>
      </c>
      <c r="S28" s="19">
        <v>0.00032407407407407406</v>
      </c>
      <c r="T28" s="14" t="s">
        <v>63</v>
      </c>
      <c r="U28" s="20">
        <f>(INDEX('4.3 LONG'!$A$2:$F$302,$B$5,2)+S28)/IF($C$5,1,0.621371192)</f>
        <v>0.005300925925925926</v>
      </c>
      <c r="V28" s="18">
        <f>$L$1/U28</f>
        <v>7.860262008733624</v>
      </c>
      <c r="W28" s="16">
        <f>IF($C$5,R28*U28,R28*0.621371192*U28)</f>
        <v>0.08481481481481482</v>
      </c>
    </row>
    <row r="29" spans="1:15" ht="15.75" customHeight="1">
      <c r="A29" s="56"/>
      <c r="B29" s="58"/>
      <c r="C29" s="14" t="s">
        <v>28</v>
      </c>
      <c r="D29" s="14">
        <v>1200</v>
      </c>
      <c r="E29" s="17">
        <f>(G29/(D29/1000))/IF($C$5,1,0.621371192)</f>
        <v>0.004137731481481482</v>
      </c>
      <c r="F29" s="18">
        <f>$L$1/E29</f>
        <v>10.069930069930068</v>
      </c>
      <c r="G29" s="16">
        <f>INDEX('4.1 TRACK'!$A$2:$J$302,$B$5,MATCH(C29,'4.1 TRACK'!$A$1:$J$1,0))</f>
        <v>0.004965277777777778</v>
      </c>
      <c r="H29" s="16">
        <f>G29+H28</f>
        <v>0.015381944444444445</v>
      </c>
      <c r="J29" s="59"/>
      <c r="K29" s="15">
        <v>8</v>
      </c>
      <c r="L29" s="14" t="s">
        <v>61</v>
      </c>
      <c r="M29" s="16">
        <f>(INDEX('4.2 TEMPO'!$A$2:$F$302,$B$5,MATCH(L29,'4.2 TEMPO'!$A$1:$F$1,0)))/IF($C$5,1,0.621371192)</f>
        <v>0.004618055555555556</v>
      </c>
      <c r="N29" s="18">
        <f>$L$1/M29</f>
        <v>9.022556390977442</v>
      </c>
      <c r="O29" s="16">
        <f>IF($C$5,K29*M29,K29*0.621371192*M29)+O28</f>
        <v>0.044583333333333336</v>
      </c>
    </row>
    <row r="30" spans="1:15" ht="15.75" customHeight="1">
      <c r="A30" s="56"/>
      <c r="B30" s="58"/>
      <c r="C30" s="25" t="s">
        <v>45</v>
      </c>
      <c r="D30" s="25"/>
      <c r="E30" s="26"/>
      <c r="F30" s="26"/>
      <c r="G30" s="27">
        <v>0.001388888888888889</v>
      </c>
      <c r="H30" s="27">
        <f aca="true" t="shared" si="2" ref="H30:H40">G30+H29</f>
        <v>0.016770833333333332</v>
      </c>
      <c r="J30" s="59"/>
      <c r="K30" s="15">
        <v>1.5</v>
      </c>
      <c r="L30" s="14" t="s">
        <v>59</v>
      </c>
      <c r="M30" s="16">
        <f>(INDEX('4.2 TEMPO'!$A$2:$F$302,$B$5,MATCH(L30,'4.2 TEMPO'!$A$1:$F$1,0)))/IF($C$5,1,0.621371192)</f>
        <v>0.005092592592592592</v>
      </c>
      <c r="N30" s="18">
        <f>$L$1/M30</f>
        <v>8.181818181818182</v>
      </c>
      <c r="O30" s="16">
        <f>IF($C$5,K30*M30,K30*0.621371192*M30)+O29</f>
        <v>0.052222222222222225</v>
      </c>
    </row>
    <row r="31" spans="1:8" ht="15.75" customHeight="1">
      <c r="A31" s="56"/>
      <c r="B31" s="58"/>
      <c r="C31" s="14" t="s">
        <v>27</v>
      </c>
      <c r="D31" s="14">
        <v>1000</v>
      </c>
      <c r="E31" s="17">
        <f>(G31/(D31/1000))/IF($C$5,1,0.621371192)</f>
        <v>0.004097222222222223</v>
      </c>
      <c r="F31" s="18">
        <f>$L$1/E31</f>
        <v>10.169491525423727</v>
      </c>
      <c r="G31" s="16">
        <f>INDEX('4.1 TRACK'!$A$2:$J$302,$B$5,MATCH(C31,'4.1 TRACK'!$A$1:$J$1,0))</f>
        <v>0.004097222222222223</v>
      </c>
      <c r="H31" s="16">
        <f t="shared" si="2"/>
        <v>0.020868055555555556</v>
      </c>
    </row>
    <row r="32" spans="1:8" ht="15.75" customHeight="1">
      <c r="A32" s="56"/>
      <c r="B32" s="58"/>
      <c r="C32" s="25" t="s">
        <v>45</v>
      </c>
      <c r="D32" s="25"/>
      <c r="E32" s="26"/>
      <c r="F32" s="26"/>
      <c r="G32" s="27">
        <v>0.001388888888888889</v>
      </c>
      <c r="H32" s="27">
        <f t="shared" si="2"/>
        <v>0.022256944444444444</v>
      </c>
    </row>
    <row r="33" spans="1:8" ht="15.75" customHeight="1">
      <c r="A33" s="56"/>
      <c r="B33" s="58"/>
      <c r="C33" s="14" t="s">
        <v>26</v>
      </c>
      <c r="D33" s="14">
        <v>800</v>
      </c>
      <c r="E33" s="17">
        <f>(G33/(D33/1000))/IF($C$5,1,0.621371192)</f>
        <v>0.004079861111111111</v>
      </c>
      <c r="F33" s="18">
        <f>$L$1/E33</f>
        <v>10.212765957446807</v>
      </c>
      <c r="G33" s="16">
        <f>INDEX('4.1 TRACK'!$A$2:$J$302,$B$5,MATCH(C33,'4.1 TRACK'!$A$1:$J$1,0))</f>
        <v>0.003263888888888889</v>
      </c>
      <c r="H33" s="16">
        <f t="shared" si="2"/>
        <v>0.025520833333333333</v>
      </c>
    </row>
    <row r="34" spans="1:8" ht="15.75" customHeight="1">
      <c r="A34" s="56"/>
      <c r="B34" s="58"/>
      <c r="C34" s="25" t="s">
        <v>45</v>
      </c>
      <c r="D34" s="25"/>
      <c r="E34" s="26"/>
      <c r="F34" s="26"/>
      <c r="G34" s="27">
        <v>0.001388888888888889</v>
      </c>
      <c r="H34" s="27">
        <f t="shared" si="2"/>
        <v>0.02690972222222222</v>
      </c>
    </row>
    <row r="35" spans="1:8" ht="15.75" customHeight="1">
      <c r="A35" s="56"/>
      <c r="B35" s="58"/>
      <c r="C35" s="14" t="s">
        <v>25</v>
      </c>
      <c r="D35" s="14">
        <v>600</v>
      </c>
      <c r="E35" s="17">
        <f>(G35/(D35/1000))/IF($C$5,1,0.621371192)</f>
        <v>0.004050925925925927</v>
      </c>
      <c r="F35" s="18">
        <f>$L$1/E35</f>
        <v>10.285714285714283</v>
      </c>
      <c r="G35" s="16">
        <f>INDEX('4.1 TRACK'!$A$2:$J$302,$B$5,MATCH(C35,'4.1 TRACK'!$A$1:$J$1,0))</f>
        <v>0.0024305555555555556</v>
      </c>
      <c r="H35" s="16">
        <f t="shared" si="2"/>
        <v>0.029340277777777778</v>
      </c>
    </row>
    <row r="36" spans="1:8" ht="15.75" customHeight="1">
      <c r="A36" s="56"/>
      <c r="B36" s="58"/>
      <c r="C36" s="25" t="s">
        <v>45</v>
      </c>
      <c r="D36" s="25"/>
      <c r="E36" s="26"/>
      <c r="F36" s="26"/>
      <c r="G36" s="27">
        <v>0.001388888888888889</v>
      </c>
      <c r="H36" s="27">
        <f t="shared" si="2"/>
        <v>0.030729166666666665</v>
      </c>
    </row>
    <row r="37" spans="1:8" ht="15.75" customHeight="1">
      <c r="A37" s="56"/>
      <c r="B37" s="58"/>
      <c r="C37" s="14" t="s">
        <v>24</v>
      </c>
      <c r="D37" s="14">
        <v>400</v>
      </c>
      <c r="E37" s="17">
        <f>(G37/(D37/1000))/IF($C$5,1,0.621371192)</f>
        <v>0.004021990740740741</v>
      </c>
      <c r="F37" s="18">
        <f>$L$1/E37</f>
        <v>10.359712230215827</v>
      </c>
      <c r="G37" s="16">
        <f>INDEX('4.1 TRACK'!$A$2:$J$302,$B$5,MATCH(C37,'4.1 TRACK'!$A$1:$J$1,0))</f>
        <v>0.0016087962962962963</v>
      </c>
      <c r="H37" s="16">
        <f t="shared" si="2"/>
        <v>0.032337962962962964</v>
      </c>
    </row>
    <row r="38" spans="1:8" ht="15.75" customHeight="1">
      <c r="A38" s="56"/>
      <c r="B38" s="58"/>
      <c r="C38" s="25" t="s">
        <v>45</v>
      </c>
      <c r="D38" s="25"/>
      <c r="E38" s="26"/>
      <c r="F38" s="26"/>
      <c r="G38" s="27">
        <v>0.001388888888888889</v>
      </c>
      <c r="H38" s="27">
        <f t="shared" si="2"/>
        <v>0.033726851851851855</v>
      </c>
    </row>
    <row r="39" spans="1:8" ht="15.75" customHeight="1">
      <c r="A39" s="56"/>
      <c r="B39" s="58"/>
      <c r="C39" s="14" t="s">
        <v>54</v>
      </c>
      <c r="D39" s="14">
        <v>200</v>
      </c>
      <c r="E39" s="17">
        <f>(G39/(D39/1000))/IF($C$5,1,0.621371192)</f>
        <v>0.004021990740740741</v>
      </c>
      <c r="F39" s="18">
        <f>$L$1/E39</f>
        <v>10.359712230215827</v>
      </c>
      <c r="G39" s="16">
        <f>INDEX('4.1 TRACK'!$A$2:$J$302,$B$5,MATCH(C39,'4.1 TRACK'!$A$1:$J$1,0))</f>
        <v>0.0008043981481481482</v>
      </c>
      <c r="H39" s="16">
        <f t="shared" si="2"/>
        <v>0.034531250000000006</v>
      </c>
    </row>
    <row r="40" spans="1:8" ht="15.75" customHeight="1">
      <c r="A40" s="56"/>
      <c r="B40" s="58"/>
      <c r="C40" s="22" t="s">
        <v>46</v>
      </c>
      <c r="D40" s="22"/>
      <c r="E40" s="23"/>
      <c r="F40" s="23"/>
      <c r="G40" s="24">
        <v>0.006944444444444444</v>
      </c>
      <c r="H40" s="24">
        <f t="shared" si="2"/>
        <v>0.04147569444444445</v>
      </c>
    </row>
    <row r="41" ht="15.75" customHeight="1"/>
    <row r="42" spans="1:23" ht="15.75" customHeight="1">
      <c r="A42" s="56">
        <v>4</v>
      </c>
      <c r="B42" s="58" t="s">
        <v>75</v>
      </c>
      <c r="C42" s="22" t="s">
        <v>47</v>
      </c>
      <c r="D42" s="22"/>
      <c r="E42" s="23"/>
      <c r="F42" s="23"/>
      <c r="G42" s="24">
        <f>INDEX('4.1 TRACK'!$A$2:$J$302,$B$5,8)</f>
        <v>0.006701388888888889</v>
      </c>
      <c r="H42" s="24">
        <f>G42</f>
        <v>0.006701388888888889</v>
      </c>
      <c r="J42" s="59" t="s">
        <v>69</v>
      </c>
      <c r="K42" s="15">
        <v>2</v>
      </c>
      <c r="L42" s="14" t="s">
        <v>59</v>
      </c>
      <c r="M42" s="16">
        <f>(INDEX('4.2 TEMPO'!$A$2:$F$302,$B$5,MATCH(L42,'4.2 TEMPO'!$A$1:$F$1,0)))/IF($C$5,1,0.621371192)</f>
        <v>0.005092592592592592</v>
      </c>
      <c r="N42" s="18">
        <f>$L$1/M42</f>
        <v>8.181818181818182</v>
      </c>
      <c r="O42" s="16">
        <f>IF($C$5,K42*M42,K42*0.621371192*M42)</f>
        <v>0.010185185185185184</v>
      </c>
      <c r="Q42" s="29" t="s">
        <v>90</v>
      </c>
      <c r="R42" s="14">
        <v>17</v>
      </c>
      <c r="S42" s="19">
        <v>0.0003935185185185185</v>
      </c>
      <c r="T42" s="14" t="s">
        <v>105</v>
      </c>
      <c r="U42" s="20">
        <f>(INDEX('4.3 LONG'!$A$2:$F$302,$B$5,2)+S42)/IF($C$5,1,0.621371192)</f>
        <v>0.005370370370370371</v>
      </c>
      <c r="V42" s="18">
        <f>$L$1/U42</f>
        <v>7.758620689655172</v>
      </c>
      <c r="W42" s="16">
        <f>IF($C$5,R42*U42,R42*0.621371192*U42)</f>
        <v>0.0912962962962963</v>
      </c>
    </row>
    <row r="43" spans="1:23" ht="15.75" customHeight="1">
      <c r="A43" s="56"/>
      <c r="B43" s="58"/>
      <c r="C43" s="14" t="s">
        <v>27</v>
      </c>
      <c r="D43" s="14">
        <v>1000</v>
      </c>
      <c r="E43" s="17">
        <f>(G43/(D43/1000))/IF($C$5,1,0.621371192)</f>
        <v>0.004097222222222223</v>
      </c>
      <c r="F43" s="18">
        <f>$L$1/E43</f>
        <v>10.169491525423727</v>
      </c>
      <c r="G43" s="16">
        <f>INDEX('4.1 TRACK'!$A$2:$J$302,$B$5,MATCH(C43,'4.1 TRACK'!$A$1:$J$1,0))</f>
        <v>0.004097222222222223</v>
      </c>
      <c r="H43" s="16">
        <f>G43+H42</f>
        <v>0.010798611111111111</v>
      </c>
      <c r="J43" s="59"/>
      <c r="K43" s="15">
        <v>7</v>
      </c>
      <c r="L43" s="14" t="s">
        <v>62</v>
      </c>
      <c r="M43" s="16">
        <f>(INDEX('4.2 TEMPO'!$A$2:$F$302,$B$5,MATCH(L43,'4.2 TEMPO'!$A$1:$F$1,0)))/IF($C$5,1,0.621371192)</f>
        <v>0.004513888888888889</v>
      </c>
      <c r="N43" s="18">
        <f>$L$1/M43</f>
        <v>9.23076923076923</v>
      </c>
      <c r="O43" s="16">
        <f>IF($C$5,K43*M43,K43*0.621371192*M43)+O42</f>
        <v>0.041782407407407414</v>
      </c>
      <c r="Q43" s="30"/>
      <c r="R43" s="30"/>
      <c r="S43" s="31"/>
      <c r="T43" s="30"/>
      <c r="U43" s="32"/>
      <c r="V43" s="32"/>
      <c r="W43" s="33"/>
    </row>
    <row r="44" spans="1:23" ht="15.75" customHeight="1">
      <c r="A44" s="56"/>
      <c r="B44" s="58"/>
      <c r="C44" s="25" t="s">
        <v>45</v>
      </c>
      <c r="D44" s="25"/>
      <c r="E44" s="26"/>
      <c r="F44" s="26"/>
      <c r="G44" s="27">
        <v>0.002777777777777778</v>
      </c>
      <c r="H44" s="27">
        <f aca="true" t="shared" si="3" ref="H44:H52">G44+H43</f>
        <v>0.01357638888888889</v>
      </c>
      <c r="J44" s="59"/>
      <c r="K44" s="15">
        <v>2</v>
      </c>
      <c r="L44" s="14" t="s">
        <v>59</v>
      </c>
      <c r="M44" s="16">
        <f>(INDEX('4.2 TEMPO'!$A$2:$F$302,$B$5,MATCH(L44,'4.2 TEMPO'!$A$1:$F$1,0)))/IF($C$5,1,0.621371192)</f>
        <v>0.005092592592592592</v>
      </c>
      <c r="N44" s="18">
        <f>$L$1/M44</f>
        <v>8.181818181818182</v>
      </c>
      <c r="O44" s="16">
        <f>IF($C$5,K44*M44,K44*0.621371192*M44)+O43</f>
        <v>0.0519675925925926</v>
      </c>
      <c r="Q44" s="34"/>
      <c r="R44" s="34"/>
      <c r="S44" s="34"/>
      <c r="T44" s="34"/>
      <c r="U44" s="34"/>
      <c r="V44" s="34"/>
      <c r="W44" s="34"/>
    </row>
    <row r="45" spans="1:15" ht="15.75" customHeight="1">
      <c r="A45" s="56"/>
      <c r="B45" s="58"/>
      <c r="C45" s="14" t="s">
        <v>27</v>
      </c>
      <c r="D45" s="14">
        <v>1000</v>
      </c>
      <c r="E45" s="17">
        <f>(G45/(D45/1000))/IF($C$5,1,0.621371192)</f>
        <v>0.004097222222222223</v>
      </c>
      <c r="F45" s="18">
        <f>$L$1/E45</f>
        <v>10.169491525423727</v>
      </c>
      <c r="G45" s="16">
        <f>INDEX('4.1 TRACK'!$A$2:$J$302,$B$5,MATCH(C45,'4.1 TRACK'!$A$1:$J$1,0))</f>
        <v>0.004097222222222223</v>
      </c>
      <c r="H45" s="16">
        <f t="shared" si="3"/>
        <v>0.017673611111111112</v>
      </c>
      <c r="M45" s="12"/>
      <c r="N45" s="12"/>
      <c r="O45" s="12"/>
    </row>
    <row r="46" spans="1:15" ht="15.75" customHeight="1">
      <c r="A46" s="56"/>
      <c r="B46" s="58"/>
      <c r="C46" s="25" t="s">
        <v>45</v>
      </c>
      <c r="D46" s="25"/>
      <c r="E46" s="26"/>
      <c r="F46" s="26"/>
      <c r="G46" s="27">
        <v>0.002777777777777778</v>
      </c>
      <c r="H46" s="27">
        <f t="shared" si="3"/>
        <v>0.02045138888888889</v>
      </c>
      <c r="M46" s="12"/>
      <c r="N46" s="12"/>
      <c r="O46" s="12"/>
    </row>
    <row r="47" spans="1:15" ht="15.75" customHeight="1">
      <c r="A47" s="56"/>
      <c r="B47" s="58"/>
      <c r="C47" s="14" t="s">
        <v>27</v>
      </c>
      <c r="D47" s="14">
        <v>1000</v>
      </c>
      <c r="E47" s="17">
        <f>(G47/(D47/1000))/IF($C$5,1,0.621371192)</f>
        <v>0.004097222222222223</v>
      </c>
      <c r="F47" s="18">
        <f>$L$1/E47</f>
        <v>10.169491525423727</v>
      </c>
      <c r="G47" s="16">
        <f>INDEX('4.1 TRACK'!$A$2:$J$302,$B$5,MATCH(C47,'4.1 TRACK'!$A$1:$J$1,0))</f>
        <v>0.004097222222222223</v>
      </c>
      <c r="H47" s="16">
        <f t="shared" si="3"/>
        <v>0.02454861111111111</v>
      </c>
      <c r="M47" s="12"/>
      <c r="N47" s="12"/>
      <c r="O47" s="12"/>
    </row>
    <row r="48" spans="1:15" ht="15.75" customHeight="1">
      <c r="A48" s="56"/>
      <c r="B48" s="58"/>
      <c r="C48" s="25" t="s">
        <v>45</v>
      </c>
      <c r="D48" s="25"/>
      <c r="E48" s="26"/>
      <c r="F48" s="26"/>
      <c r="G48" s="27">
        <v>0.002777777777777778</v>
      </c>
      <c r="H48" s="27">
        <f t="shared" si="3"/>
        <v>0.02732638888888889</v>
      </c>
      <c r="M48" s="12"/>
      <c r="N48" s="12"/>
      <c r="O48" s="12"/>
    </row>
    <row r="49" spans="1:15" ht="15.75" customHeight="1">
      <c r="A49" s="56"/>
      <c r="B49" s="58"/>
      <c r="C49" s="14" t="s">
        <v>27</v>
      </c>
      <c r="D49" s="14">
        <v>1000</v>
      </c>
      <c r="E49" s="17">
        <f>(G49/(D49/1000))/IF($C$5,1,0.621371192)</f>
        <v>0.004097222222222223</v>
      </c>
      <c r="F49" s="18">
        <f>$L$1/E49</f>
        <v>10.169491525423727</v>
      </c>
      <c r="G49" s="16">
        <f>INDEX('4.1 TRACK'!$A$2:$J$302,$B$5,MATCH(C49,'4.1 TRACK'!$A$1:$J$1,0))</f>
        <v>0.004097222222222223</v>
      </c>
      <c r="H49" s="16">
        <f t="shared" si="3"/>
        <v>0.03142361111111111</v>
      </c>
      <c r="M49" s="12"/>
      <c r="N49" s="12"/>
      <c r="O49" s="12"/>
    </row>
    <row r="50" spans="1:15" ht="15.75" customHeight="1">
      <c r="A50" s="56"/>
      <c r="B50" s="58"/>
      <c r="C50" s="25" t="s">
        <v>45</v>
      </c>
      <c r="D50" s="25"/>
      <c r="E50" s="26"/>
      <c r="F50" s="26"/>
      <c r="G50" s="27">
        <v>0.002777777777777778</v>
      </c>
      <c r="H50" s="27">
        <f t="shared" si="3"/>
        <v>0.034201388888888885</v>
      </c>
      <c r="M50" s="12"/>
      <c r="N50" s="12"/>
      <c r="O50" s="12"/>
    </row>
    <row r="51" spans="1:15" ht="15.75" customHeight="1">
      <c r="A51" s="56"/>
      <c r="B51" s="58"/>
      <c r="C51" s="14" t="s">
        <v>27</v>
      </c>
      <c r="D51" s="14">
        <v>1000</v>
      </c>
      <c r="E51" s="17">
        <f>(G51/(D51/1000))/IF($C$5,1,0.621371192)</f>
        <v>0.004097222222222223</v>
      </c>
      <c r="F51" s="18">
        <f>$L$1/E51</f>
        <v>10.169491525423727</v>
      </c>
      <c r="G51" s="16">
        <f>INDEX('4.1 TRACK'!$A$2:$J$302,$B$5,MATCH(C51,'4.1 TRACK'!$A$1:$J$1,0))</f>
        <v>0.004097222222222223</v>
      </c>
      <c r="H51" s="16">
        <f t="shared" si="3"/>
        <v>0.03829861111111111</v>
      </c>
      <c r="M51" s="12"/>
      <c r="N51" s="12"/>
      <c r="O51" s="12"/>
    </row>
    <row r="52" spans="1:15" ht="15.75" customHeight="1">
      <c r="A52" s="56"/>
      <c r="B52" s="58"/>
      <c r="C52" s="22" t="s">
        <v>46</v>
      </c>
      <c r="D52" s="22"/>
      <c r="E52" s="23"/>
      <c r="F52" s="23"/>
      <c r="G52" s="24">
        <v>0.006944444444444444</v>
      </c>
      <c r="H52" s="24">
        <f t="shared" si="3"/>
        <v>0.04524305555555555</v>
      </c>
      <c r="M52" s="12"/>
      <c r="N52" s="12"/>
      <c r="O52" s="12"/>
    </row>
    <row r="53" spans="7:8" ht="15.75" customHeight="1">
      <c r="G53" s="12"/>
      <c r="H53" s="12"/>
    </row>
    <row r="54" spans="1:23" ht="15.75" customHeight="1">
      <c r="A54" s="56">
        <v>5</v>
      </c>
      <c r="B54" s="58" t="s">
        <v>76</v>
      </c>
      <c r="C54" s="22" t="s">
        <v>47</v>
      </c>
      <c r="D54" s="22"/>
      <c r="E54" s="23"/>
      <c r="F54" s="23"/>
      <c r="G54" s="24">
        <v>0.010416666666666666</v>
      </c>
      <c r="H54" s="24">
        <f>G54</f>
        <v>0.010416666666666666</v>
      </c>
      <c r="J54" s="59" t="s">
        <v>70</v>
      </c>
      <c r="K54" s="15">
        <v>3</v>
      </c>
      <c r="L54" s="14" t="s">
        <v>59</v>
      </c>
      <c r="M54" s="16">
        <f>(INDEX('4.2 TEMPO'!$A$2:$F$302,$B$5,MATCH(L54,'4.2 TEMPO'!$A$1:$F$1,0)))/IF($C$5,1,0.621371192)</f>
        <v>0.005092592592592592</v>
      </c>
      <c r="N54" s="18">
        <f>$L$1/M54</f>
        <v>8.181818181818182</v>
      </c>
      <c r="O54" s="16">
        <f>IF($C$5,K54*M54,K54*0.621371192*M54)</f>
        <v>0.015277777777777776</v>
      </c>
      <c r="Q54" s="29" t="s">
        <v>91</v>
      </c>
      <c r="R54" s="14">
        <v>20</v>
      </c>
      <c r="S54" s="19">
        <v>0.0003935185185185185</v>
      </c>
      <c r="T54" s="14" t="s">
        <v>105</v>
      </c>
      <c r="U54" s="20">
        <f>(INDEX('4.3 LONG'!$A$2:$F$302,$B$5,2)+S54)/IF($C$5,1,0.621371192)</f>
        <v>0.005370370370370371</v>
      </c>
      <c r="V54" s="18">
        <f>$L$1/U54</f>
        <v>7.758620689655172</v>
      </c>
      <c r="W54" s="16">
        <f>IF($C$5,R54*U54,R54*0.621371192*U54)</f>
        <v>0.10740740740740742</v>
      </c>
    </row>
    <row r="55" spans="1:15" ht="15.75" customHeight="1">
      <c r="A55" s="56"/>
      <c r="B55" s="58"/>
      <c r="C55" s="14" t="s">
        <v>29</v>
      </c>
      <c r="D55" s="14">
        <v>1600</v>
      </c>
      <c r="E55" s="17">
        <f>(G55/(D55/1000))/IF($C$5,1,0.621371192)</f>
        <v>0.004188368055555555</v>
      </c>
      <c r="F55" s="18">
        <f>$L$1/E55</f>
        <v>9.94818652849741</v>
      </c>
      <c r="G55" s="16">
        <f>INDEX('4.1 TRACK'!$A$2:$J$302,$B$5,MATCH(C55,'4.1 TRACK'!$A$1:$J$1,0))</f>
        <v>0.006701388888888889</v>
      </c>
      <c r="H55" s="16">
        <f aca="true" t="shared" si="4" ref="H55:H60">G55+H54</f>
        <v>0.017118055555555553</v>
      </c>
      <c r="J55" s="59"/>
      <c r="K55" s="15">
        <v>5</v>
      </c>
      <c r="L55" s="14" t="s">
        <v>60</v>
      </c>
      <c r="M55" s="16">
        <f>(INDEX('4.2 TEMPO'!$A$2:$F$302,$B$5,MATCH(L55,'4.2 TEMPO'!$A$1:$F$1,0)))/IF($C$5,1,0.621371192)</f>
        <v>0.004409722222222222</v>
      </c>
      <c r="N55" s="18">
        <f>$L$1/M55</f>
        <v>9.448818897637794</v>
      </c>
      <c r="O55" s="16">
        <f>IF($C$5,K55*M55,K55*0.621371192*M55)+O54</f>
        <v>0.03732638888888888</v>
      </c>
    </row>
    <row r="56" spans="1:15" ht="15.75" customHeight="1">
      <c r="A56" s="56"/>
      <c r="B56" s="58"/>
      <c r="C56" s="25" t="s">
        <v>45</v>
      </c>
      <c r="D56" s="25"/>
      <c r="E56" s="26"/>
      <c r="F56" s="26"/>
      <c r="G56" s="27">
        <v>0.0006944444444444445</v>
      </c>
      <c r="H56" s="27">
        <f t="shared" si="4"/>
        <v>0.0178125</v>
      </c>
      <c r="J56" s="59"/>
      <c r="K56" s="15">
        <v>2</v>
      </c>
      <c r="L56" s="14" t="s">
        <v>59</v>
      </c>
      <c r="M56" s="16">
        <f>(INDEX('4.2 TEMPO'!$A$2:$F$302,$B$5,MATCH(L56,'4.2 TEMPO'!$A$1:$F$1,0)))/IF($C$5,1,0.621371192)</f>
        <v>0.005092592592592592</v>
      </c>
      <c r="N56" s="18">
        <f>$L$1/M56</f>
        <v>8.181818181818182</v>
      </c>
      <c r="O56" s="16">
        <f>IF($C$5,K56*M56,K56*0.621371192*M56)+O55</f>
        <v>0.04751157407407407</v>
      </c>
    </row>
    <row r="57" spans="1:15" ht="15.75" customHeight="1">
      <c r="A57" s="56"/>
      <c r="B57" s="58"/>
      <c r="C57" s="14" t="s">
        <v>29</v>
      </c>
      <c r="D57" s="14">
        <v>1600</v>
      </c>
      <c r="E57" s="17">
        <f>(G57/(D57/1000))/IF($C$5,1,0.621371192)</f>
        <v>0.004188368055555555</v>
      </c>
      <c r="F57" s="18">
        <f>$L$1/E57</f>
        <v>9.94818652849741</v>
      </c>
      <c r="G57" s="16">
        <f>INDEX('4.1 TRACK'!$A$2:$J$302,$B$5,MATCH(C57,'4.1 TRACK'!$A$1:$J$1,0))</f>
        <v>0.006701388888888889</v>
      </c>
      <c r="H57" s="16">
        <f t="shared" si="4"/>
        <v>0.024513888888888887</v>
      </c>
      <c r="M57" s="12"/>
      <c r="N57" s="12"/>
      <c r="O57" s="12"/>
    </row>
    <row r="58" spans="1:15" ht="15.75" customHeight="1">
      <c r="A58" s="56"/>
      <c r="B58" s="58"/>
      <c r="C58" s="25" t="s">
        <v>45</v>
      </c>
      <c r="D58" s="25"/>
      <c r="E58" s="26"/>
      <c r="F58" s="26"/>
      <c r="G58" s="27">
        <v>0.0006944444444444445</v>
      </c>
      <c r="H58" s="27">
        <f t="shared" si="4"/>
        <v>0.025208333333333333</v>
      </c>
      <c r="M58" s="12"/>
      <c r="N58" s="12"/>
      <c r="O58" s="12"/>
    </row>
    <row r="59" spans="1:15" ht="15.75" customHeight="1">
      <c r="A59" s="56"/>
      <c r="B59" s="58"/>
      <c r="C59" s="14" t="s">
        <v>29</v>
      </c>
      <c r="D59" s="14">
        <v>1600</v>
      </c>
      <c r="E59" s="17">
        <f>(G59/(D59/1000))/IF($C$5,1,0.621371192)</f>
        <v>0.004188368055555555</v>
      </c>
      <c r="F59" s="18">
        <f>$L$1/E59</f>
        <v>9.94818652849741</v>
      </c>
      <c r="G59" s="16">
        <f>INDEX('4.1 TRACK'!$A$2:$J$302,$B$5,MATCH(C59,'4.1 TRACK'!$A$1:$J$1,0))</f>
        <v>0.006701388888888889</v>
      </c>
      <c r="H59" s="16">
        <f t="shared" si="4"/>
        <v>0.03190972222222222</v>
      </c>
      <c r="M59" s="12"/>
      <c r="N59" s="12"/>
      <c r="O59" s="12"/>
    </row>
    <row r="60" spans="1:15" ht="15.75" customHeight="1">
      <c r="A60" s="56"/>
      <c r="B60" s="58"/>
      <c r="C60" s="22" t="s">
        <v>46</v>
      </c>
      <c r="D60" s="22"/>
      <c r="E60" s="23"/>
      <c r="F60" s="23"/>
      <c r="G60" s="24">
        <v>0.006944444444444444</v>
      </c>
      <c r="H60" s="24">
        <f t="shared" si="4"/>
        <v>0.03885416666666666</v>
      </c>
      <c r="M60" s="12"/>
      <c r="N60" s="12"/>
      <c r="O60" s="12"/>
    </row>
    <row r="61" ht="15.75" customHeight="1"/>
    <row r="62" spans="1:23" ht="15.75" customHeight="1">
      <c r="A62" s="56">
        <v>6</v>
      </c>
      <c r="B62" s="58" t="s">
        <v>103</v>
      </c>
      <c r="C62" s="22" t="s">
        <v>47</v>
      </c>
      <c r="D62" s="22"/>
      <c r="E62" s="23"/>
      <c r="F62" s="23"/>
      <c r="G62" s="24">
        <v>0.010416666666666666</v>
      </c>
      <c r="H62" s="24">
        <f>G62</f>
        <v>0.010416666666666666</v>
      </c>
      <c r="J62" s="28" t="s">
        <v>71</v>
      </c>
      <c r="K62" s="15">
        <v>8</v>
      </c>
      <c r="L62" s="14" t="s">
        <v>62</v>
      </c>
      <c r="M62" s="16">
        <f>(INDEX('4.2 TEMPO'!$A$2:$F$302,$B$5,MATCH(L62,'4.2 TEMPO'!$A$1:$F$1,0)))/IF($C$5,1,0.621371192)</f>
        <v>0.004513888888888889</v>
      </c>
      <c r="N62" s="18">
        <f>$L$1/M62</f>
        <v>9.23076923076923</v>
      </c>
      <c r="O62" s="16">
        <f>IF($C$5,K62*M62,K62*0.621371192*M62)</f>
        <v>0.036111111111111115</v>
      </c>
      <c r="Q62" s="29" t="s">
        <v>92</v>
      </c>
      <c r="R62" s="14">
        <v>22</v>
      </c>
      <c r="S62" s="19">
        <v>0.0003935185185185185</v>
      </c>
      <c r="T62" s="14" t="s">
        <v>105</v>
      </c>
      <c r="U62" s="20">
        <f>(INDEX('4.3 LONG'!$A$2:$F$302,$B$5,2)+S62)/IF($C$5,1,0.621371192)</f>
        <v>0.005370370370370371</v>
      </c>
      <c r="V62" s="18">
        <f>$L$1/U62</f>
        <v>7.758620689655172</v>
      </c>
      <c r="W62" s="16">
        <f>IF($C$5,R62*U62,R62*0.621371192*U62)</f>
        <v>0.11814814814814815</v>
      </c>
    </row>
    <row r="63" spans="1:8" ht="15.75" customHeight="1">
      <c r="A63" s="56"/>
      <c r="B63" s="58"/>
      <c r="C63" s="14" t="s">
        <v>28</v>
      </c>
      <c r="D63" s="14">
        <v>1200</v>
      </c>
      <c r="E63" s="17">
        <f>(G63/(D63/1000))/IF($C$5,1,0.621371192)</f>
        <v>0.004137731481481482</v>
      </c>
      <c r="F63" s="18">
        <f>$L$1/E63</f>
        <v>10.069930069930068</v>
      </c>
      <c r="G63" s="16">
        <f>INDEX('4.1 TRACK'!$A$2:$J$302,$B$5,MATCH(C63,'4.1 TRACK'!$A$1:$J$1,0))</f>
        <v>0.004965277777777778</v>
      </c>
      <c r="H63" s="16">
        <f>G63+H62</f>
        <v>0.015381944444444445</v>
      </c>
    </row>
    <row r="64" spans="1:8" ht="15.75" customHeight="1">
      <c r="A64" s="56"/>
      <c r="B64" s="58"/>
      <c r="C64" s="25" t="s">
        <v>45</v>
      </c>
      <c r="D64" s="25"/>
      <c r="E64" s="26"/>
      <c r="F64" s="26"/>
      <c r="G64" s="27">
        <v>0.001388888888888889</v>
      </c>
      <c r="H64" s="27">
        <f aca="true" t="shared" si="5" ref="H64:H74">G64+H63</f>
        <v>0.016770833333333332</v>
      </c>
    </row>
    <row r="65" spans="1:8" ht="15.75" customHeight="1">
      <c r="A65" s="56"/>
      <c r="B65" s="58"/>
      <c r="C65" s="14" t="s">
        <v>28</v>
      </c>
      <c r="D65" s="14">
        <v>1200</v>
      </c>
      <c r="E65" s="17">
        <f>(G65/(D65/1000))/IF($C$5,1,0.621371192)</f>
        <v>0.004137731481481482</v>
      </c>
      <c r="F65" s="18">
        <f>$L$1/E65</f>
        <v>10.069930069930068</v>
      </c>
      <c r="G65" s="16">
        <f>INDEX('4.1 TRACK'!$A$2:$J$302,$B$5,MATCH(C65,'4.1 TRACK'!$A$1:$J$1,0))</f>
        <v>0.004965277777777778</v>
      </c>
      <c r="H65" s="16">
        <f t="shared" si="5"/>
        <v>0.02173611111111111</v>
      </c>
    </row>
    <row r="66" spans="1:8" ht="15.75" customHeight="1">
      <c r="A66" s="56"/>
      <c r="B66" s="58"/>
      <c r="C66" s="25" t="s">
        <v>45</v>
      </c>
      <c r="D66" s="25"/>
      <c r="E66" s="26"/>
      <c r="F66" s="26"/>
      <c r="G66" s="27">
        <v>0.001388888888888889</v>
      </c>
      <c r="H66" s="27">
        <f t="shared" si="5"/>
        <v>0.023124999999999996</v>
      </c>
    </row>
    <row r="67" spans="1:8" ht="15.75" customHeight="1">
      <c r="A67" s="56"/>
      <c r="B67" s="58"/>
      <c r="C67" s="14" t="s">
        <v>26</v>
      </c>
      <c r="D67" s="14">
        <v>800</v>
      </c>
      <c r="E67" s="17">
        <f>(G67/(D67/1000))/IF($C$5,1,0.621371192)</f>
        <v>0.004079861111111111</v>
      </c>
      <c r="F67" s="18">
        <f>$L$1/E67</f>
        <v>10.212765957446807</v>
      </c>
      <c r="G67" s="16">
        <f>INDEX('4.1 TRACK'!$A$2:$J$302,$B$5,MATCH(C67,'4.1 TRACK'!$A$1:$J$1,0))</f>
        <v>0.003263888888888889</v>
      </c>
      <c r="H67" s="16">
        <f t="shared" si="5"/>
        <v>0.026388888888888885</v>
      </c>
    </row>
    <row r="68" spans="1:8" ht="15.75" customHeight="1">
      <c r="A68" s="56"/>
      <c r="B68" s="58"/>
      <c r="C68" s="25" t="s">
        <v>45</v>
      </c>
      <c r="D68" s="25"/>
      <c r="E68" s="26"/>
      <c r="F68" s="26"/>
      <c r="G68" s="27">
        <v>0.001388888888888889</v>
      </c>
      <c r="H68" s="27">
        <f t="shared" si="5"/>
        <v>0.027777777777777773</v>
      </c>
    </row>
    <row r="69" spans="1:8" ht="15.75" customHeight="1">
      <c r="A69" s="56"/>
      <c r="B69" s="58"/>
      <c r="C69" s="14" t="s">
        <v>26</v>
      </c>
      <c r="D69" s="14">
        <v>800</v>
      </c>
      <c r="E69" s="17">
        <f>(G69/(D69/1000))/IF($C$5,1,0.621371192)</f>
        <v>0.004079861111111111</v>
      </c>
      <c r="F69" s="18">
        <f>$L$1/E69</f>
        <v>10.212765957446807</v>
      </c>
      <c r="G69" s="16">
        <f>INDEX('4.1 TRACK'!$A$2:$J$302,$B$5,MATCH(C69,'4.1 TRACK'!$A$1:$J$1,0))</f>
        <v>0.003263888888888889</v>
      </c>
      <c r="H69" s="16">
        <f t="shared" si="5"/>
        <v>0.031041666666666662</v>
      </c>
    </row>
    <row r="70" spans="1:8" ht="15.75" customHeight="1">
      <c r="A70" s="56"/>
      <c r="B70" s="58"/>
      <c r="C70" s="25" t="s">
        <v>45</v>
      </c>
      <c r="D70" s="25"/>
      <c r="E70" s="26"/>
      <c r="F70" s="26"/>
      <c r="G70" s="27">
        <v>0.001388888888888889</v>
      </c>
      <c r="H70" s="27">
        <f t="shared" si="5"/>
        <v>0.03243055555555555</v>
      </c>
    </row>
    <row r="71" spans="1:8" ht="15.75" customHeight="1">
      <c r="A71" s="56"/>
      <c r="B71" s="58"/>
      <c r="C71" s="14" t="s">
        <v>26</v>
      </c>
      <c r="D71" s="14">
        <v>800</v>
      </c>
      <c r="E71" s="17">
        <f>(G71/(D71/1000))/IF($C$5,1,0.621371192)</f>
        <v>0.004079861111111111</v>
      </c>
      <c r="F71" s="18">
        <f>$L$1/E71</f>
        <v>10.212765957446807</v>
      </c>
      <c r="G71" s="16">
        <f>INDEX('4.1 TRACK'!$A$2:$J$302,$B$5,MATCH(C71,'4.1 TRACK'!$A$1:$J$1,0))</f>
        <v>0.003263888888888889</v>
      </c>
      <c r="H71" s="16">
        <f t="shared" si="5"/>
        <v>0.035694444444444445</v>
      </c>
    </row>
    <row r="72" spans="1:8" ht="15.75" customHeight="1">
      <c r="A72" s="56"/>
      <c r="B72" s="58"/>
      <c r="C72" s="25" t="s">
        <v>45</v>
      </c>
      <c r="D72" s="25"/>
      <c r="E72" s="26"/>
      <c r="F72" s="26"/>
      <c r="G72" s="27">
        <v>0.001388888888888889</v>
      </c>
      <c r="H72" s="27">
        <f t="shared" si="5"/>
        <v>0.037083333333333336</v>
      </c>
    </row>
    <row r="73" spans="1:8" ht="15.75" customHeight="1">
      <c r="A73" s="56"/>
      <c r="B73" s="58"/>
      <c r="C73" s="14" t="s">
        <v>26</v>
      </c>
      <c r="D73" s="14">
        <v>800</v>
      </c>
      <c r="E73" s="17">
        <f>(G73/(D73/1000))/IF($C$5,1,0.621371192)</f>
        <v>0.004079861111111111</v>
      </c>
      <c r="F73" s="18">
        <f>$L$1/E73</f>
        <v>10.212765957446807</v>
      </c>
      <c r="G73" s="16">
        <f>INDEX('4.1 TRACK'!$A$2:$J$302,$B$5,MATCH(C73,'4.1 TRACK'!$A$1:$J$1,0))</f>
        <v>0.003263888888888889</v>
      </c>
      <c r="H73" s="16">
        <f t="shared" si="5"/>
        <v>0.04034722222222223</v>
      </c>
    </row>
    <row r="74" spans="1:8" ht="15.75" customHeight="1">
      <c r="A74" s="56"/>
      <c r="B74" s="58"/>
      <c r="C74" s="22" t="s">
        <v>46</v>
      </c>
      <c r="D74" s="22"/>
      <c r="E74" s="23"/>
      <c r="F74" s="23"/>
      <c r="G74" s="24">
        <v>0.006944444444444444</v>
      </c>
      <c r="H74" s="24">
        <f t="shared" si="5"/>
        <v>0.047291666666666676</v>
      </c>
    </row>
    <row r="75" spans="5:8" ht="15.75" customHeight="1">
      <c r="E75" s="13"/>
      <c r="F75" s="13"/>
      <c r="G75" s="12"/>
      <c r="H75" s="12"/>
    </row>
    <row r="76" spans="1:23" ht="15.75" customHeight="1">
      <c r="A76" s="56">
        <v>7</v>
      </c>
      <c r="B76" s="58" t="s">
        <v>77</v>
      </c>
      <c r="C76" s="22" t="s">
        <v>47</v>
      </c>
      <c r="D76" s="22"/>
      <c r="E76" s="23"/>
      <c r="F76" s="23"/>
      <c r="G76" s="24">
        <v>0.010416666666666666</v>
      </c>
      <c r="H76" s="24">
        <f>G76</f>
        <v>0.010416666666666666</v>
      </c>
      <c r="J76" s="59" t="s">
        <v>72</v>
      </c>
      <c r="K76" s="15">
        <v>1.5</v>
      </c>
      <c r="L76" s="14" t="s">
        <v>59</v>
      </c>
      <c r="M76" s="16">
        <f>(INDEX('4.2 TEMPO'!$A$2:$F$302,$B$5,MATCH(L76,'4.2 TEMPO'!$A$1:$F$1,0)))/IF($C$5,1,0.621371192)</f>
        <v>0.005092592592592592</v>
      </c>
      <c r="N76" s="18">
        <f>$L$1/M76</f>
        <v>8.181818181818182</v>
      </c>
      <c r="O76" s="16">
        <f>IF($C$5,K76*M76,K76*0.621371192*M76)</f>
        <v>0.007638888888888888</v>
      </c>
      <c r="Q76" s="29" t="s">
        <v>94</v>
      </c>
      <c r="R76" s="14">
        <v>25</v>
      </c>
      <c r="S76" s="19">
        <v>0.00010416666666666667</v>
      </c>
      <c r="T76" s="14" t="s">
        <v>34</v>
      </c>
      <c r="U76" s="20">
        <f>(INDEX('4.3 LONG'!$A$2:$F$302,$B$5,2)+S76)/IF($C$5,1,0.621371192)</f>
        <v>0.0050810185185185186</v>
      </c>
      <c r="V76" s="18">
        <f>$L$1/U76</f>
        <v>8.200455580865603</v>
      </c>
      <c r="W76" s="16">
        <f>IF($C$5,R76*U76,R76*0.621371192*U76)</f>
        <v>0.12702546296296297</v>
      </c>
    </row>
    <row r="77" spans="1:15" ht="15.75" customHeight="1">
      <c r="A77" s="56"/>
      <c r="B77" s="58"/>
      <c r="C77" s="14" t="s">
        <v>26</v>
      </c>
      <c r="D77" s="14">
        <v>800</v>
      </c>
      <c r="E77" s="17">
        <f>(G77/(D77/1000))/IF($C$5,1,0.621371192)</f>
        <v>0.004079861111111111</v>
      </c>
      <c r="F77" s="18">
        <f>$L$1/E77</f>
        <v>10.212765957446807</v>
      </c>
      <c r="G77" s="16">
        <f>INDEX('4.1 TRACK'!$A$2:$J$302,$B$5,MATCH(C77,'4.1 TRACK'!$A$1:$J$1,0))</f>
        <v>0.003263888888888889</v>
      </c>
      <c r="H77" s="16">
        <f aca="true" t="shared" si="6" ref="H77:H88">G77+H76</f>
        <v>0.013680555555555555</v>
      </c>
      <c r="J77" s="59"/>
      <c r="K77" s="15">
        <v>10</v>
      </c>
      <c r="L77" s="14" t="s">
        <v>61</v>
      </c>
      <c r="M77" s="16">
        <f>(INDEX('4.2 TEMPO'!$A$2:$F$302,$B$5,MATCH(L77,'4.2 TEMPO'!$A$1:$F$1,0)))/IF($C$5,1,0.621371192)</f>
        <v>0.004618055555555556</v>
      </c>
      <c r="N77" s="18">
        <f>$L$1/M77</f>
        <v>9.022556390977442</v>
      </c>
      <c r="O77" s="16">
        <f>IF($C$5,K77*M77,K77*0.621371192*M77)+O76</f>
        <v>0.05381944444444445</v>
      </c>
    </row>
    <row r="78" spans="1:15" ht="15.75" customHeight="1">
      <c r="A78" s="56"/>
      <c r="B78" s="58"/>
      <c r="C78" s="25" t="s">
        <v>45</v>
      </c>
      <c r="D78" s="25"/>
      <c r="E78" s="26"/>
      <c r="F78" s="26"/>
      <c r="G78" s="27">
        <v>0.0010416666666666667</v>
      </c>
      <c r="H78" s="27">
        <f t="shared" si="6"/>
        <v>0.014722222222222222</v>
      </c>
      <c r="J78" s="59"/>
      <c r="K78" s="15">
        <v>1.5</v>
      </c>
      <c r="L78" s="14" t="s">
        <v>59</v>
      </c>
      <c r="M78" s="16">
        <f>(INDEX('4.2 TEMPO'!$A$2:$F$302,$B$5,MATCH(L78,'4.2 TEMPO'!$A$1:$F$1,0)))/IF($C$5,1,0.621371192)</f>
        <v>0.005092592592592592</v>
      </c>
      <c r="N78" s="18">
        <f>$L$1/M78</f>
        <v>8.181818181818182</v>
      </c>
      <c r="O78" s="16">
        <f>IF($C$5,K78*M78,K78*0.621371192*M78)+O77</f>
        <v>0.06145833333333334</v>
      </c>
    </row>
    <row r="79" spans="1:15" ht="15.75" customHeight="1">
      <c r="A79" s="56"/>
      <c r="B79" s="58"/>
      <c r="C79" s="14" t="s">
        <v>26</v>
      </c>
      <c r="D79" s="14">
        <v>800</v>
      </c>
      <c r="E79" s="17">
        <f>(G79/(D79/1000))/IF($C$5,1,0.621371192)</f>
        <v>0.004079861111111111</v>
      </c>
      <c r="F79" s="18">
        <f>$L$1/E79</f>
        <v>10.212765957446807</v>
      </c>
      <c r="G79" s="16">
        <f>INDEX('4.1 TRACK'!$A$2:$J$302,$B$5,MATCH(C79,'4.1 TRACK'!$A$1:$J$1,0))</f>
        <v>0.003263888888888889</v>
      </c>
      <c r="H79" s="16">
        <f t="shared" si="6"/>
        <v>0.017986111111111112</v>
      </c>
      <c r="M79" s="12"/>
      <c r="N79" s="12"/>
      <c r="O79" s="12"/>
    </row>
    <row r="80" spans="1:15" ht="15.75" customHeight="1">
      <c r="A80" s="56"/>
      <c r="B80" s="58"/>
      <c r="C80" s="25" t="s">
        <v>45</v>
      </c>
      <c r="D80" s="25"/>
      <c r="E80" s="26"/>
      <c r="F80" s="26"/>
      <c r="G80" s="27">
        <v>0.0010416666666666667</v>
      </c>
      <c r="H80" s="27">
        <f t="shared" si="6"/>
        <v>0.01902777777777778</v>
      </c>
      <c r="M80" s="12"/>
      <c r="N80" s="12"/>
      <c r="O80" s="12"/>
    </row>
    <row r="81" spans="1:15" ht="15.75" customHeight="1">
      <c r="A81" s="56"/>
      <c r="B81" s="58"/>
      <c r="C81" s="14" t="s">
        <v>26</v>
      </c>
      <c r="D81" s="14">
        <v>800</v>
      </c>
      <c r="E81" s="17">
        <f>(G81/(D81/1000))/IF($C$5,1,0.621371192)</f>
        <v>0.004079861111111111</v>
      </c>
      <c r="F81" s="18">
        <f>$L$1/E81</f>
        <v>10.212765957446807</v>
      </c>
      <c r="G81" s="16">
        <f>INDEX('4.1 TRACK'!$A$2:$J$302,$B$5,MATCH(C81,'4.1 TRACK'!$A$1:$J$1,0))</f>
        <v>0.003263888888888889</v>
      </c>
      <c r="H81" s="16">
        <f t="shared" si="6"/>
        <v>0.022291666666666668</v>
      </c>
      <c r="M81" s="12"/>
      <c r="N81" s="12"/>
      <c r="O81" s="12"/>
    </row>
    <row r="82" spans="1:15" ht="15.75" customHeight="1">
      <c r="A82" s="56"/>
      <c r="B82" s="58"/>
      <c r="C82" s="25" t="s">
        <v>45</v>
      </c>
      <c r="D82" s="25"/>
      <c r="E82" s="26"/>
      <c r="F82" s="26"/>
      <c r="G82" s="27">
        <v>0.0010416666666666667</v>
      </c>
      <c r="H82" s="27">
        <f t="shared" si="6"/>
        <v>0.023333333333333334</v>
      </c>
      <c r="M82" s="12"/>
      <c r="N82" s="12"/>
      <c r="O82" s="12"/>
    </row>
    <row r="83" spans="1:15" ht="15.75" customHeight="1">
      <c r="A83" s="56"/>
      <c r="B83" s="58"/>
      <c r="C83" s="14" t="s">
        <v>26</v>
      </c>
      <c r="D83" s="14">
        <v>800</v>
      </c>
      <c r="E83" s="17">
        <f>(G83/(D83/1000))/IF($C$5,1,0.621371192)</f>
        <v>0.004079861111111111</v>
      </c>
      <c r="F83" s="18">
        <f>$L$1/E83</f>
        <v>10.212765957446807</v>
      </c>
      <c r="G83" s="16">
        <f>INDEX('4.1 TRACK'!$A$2:$J$302,$B$5,MATCH(C83,'4.1 TRACK'!$A$1:$J$1,0))</f>
        <v>0.003263888888888889</v>
      </c>
      <c r="H83" s="16">
        <f t="shared" si="6"/>
        <v>0.026597222222222223</v>
      </c>
      <c r="M83" s="12"/>
      <c r="N83" s="12"/>
      <c r="O83" s="12"/>
    </row>
    <row r="84" spans="1:15" ht="15.75" customHeight="1">
      <c r="A84" s="56"/>
      <c r="B84" s="58"/>
      <c r="C84" s="25" t="s">
        <v>45</v>
      </c>
      <c r="D84" s="25"/>
      <c r="E84" s="26"/>
      <c r="F84" s="26"/>
      <c r="G84" s="27">
        <v>0.0010416666666666667</v>
      </c>
      <c r="H84" s="27">
        <f t="shared" si="6"/>
        <v>0.02763888888888889</v>
      </c>
      <c r="M84" s="12"/>
      <c r="N84" s="12"/>
      <c r="O84" s="12"/>
    </row>
    <row r="85" spans="1:15" ht="15.75" customHeight="1">
      <c r="A85" s="56"/>
      <c r="B85" s="58"/>
      <c r="C85" s="14" t="s">
        <v>26</v>
      </c>
      <c r="D85" s="14">
        <v>800</v>
      </c>
      <c r="E85" s="17">
        <f>(G85/(D85/1000))/IF($C$5,1,0.621371192)</f>
        <v>0.004079861111111111</v>
      </c>
      <c r="F85" s="18">
        <f>$L$1/E85</f>
        <v>10.212765957446807</v>
      </c>
      <c r="G85" s="16">
        <f>INDEX('4.1 TRACK'!$A$2:$J$302,$B$5,MATCH(C85,'4.1 TRACK'!$A$1:$J$1,0))</f>
        <v>0.003263888888888889</v>
      </c>
      <c r="H85" s="16">
        <f t="shared" si="6"/>
        <v>0.03090277777777778</v>
      </c>
      <c r="M85" s="12"/>
      <c r="N85" s="12"/>
      <c r="O85" s="12"/>
    </row>
    <row r="86" spans="1:15" ht="15.75" customHeight="1">
      <c r="A86" s="56"/>
      <c r="B86" s="58"/>
      <c r="C86" s="25" t="s">
        <v>45</v>
      </c>
      <c r="D86" s="25"/>
      <c r="E86" s="26"/>
      <c r="F86" s="26"/>
      <c r="G86" s="27">
        <v>0.0010416666666666667</v>
      </c>
      <c r="H86" s="27">
        <f t="shared" si="6"/>
        <v>0.03194444444444445</v>
      </c>
      <c r="M86" s="12"/>
      <c r="N86" s="12"/>
      <c r="O86" s="12"/>
    </row>
    <row r="87" spans="1:15" ht="15.75" customHeight="1">
      <c r="A87" s="56"/>
      <c r="B87" s="58"/>
      <c r="C87" s="14" t="s">
        <v>26</v>
      </c>
      <c r="D87" s="14">
        <v>800</v>
      </c>
      <c r="E87" s="17">
        <f>(G87/(D87/1000))/IF($C$5,1,0.621371192)</f>
        <v>0.004079861111111111</v>
      </c>
      <c r="F87" s="18">
        <f>$L$1/E87</f>
        <v>10.212765957446807</v>
      </c>
      <c r="G87" s="16">
        <f>INDEX('4.1 TRACK'!$A$2:$J$302,$B$5,MATCH(C87,'4.1 TRACK'!$A$1:$J$1,0))</f>
        <v>0.003263888888888889</v>
      </c>
      <c r="H87" s="16">
        <f t="shared" si="6"/>
        <v>0.03520833333333334</v>
      </c>
      <c r="M87" s="12"/>
      <c r="N87" s="12"/>
      <c r="O87" s="12"/>
    </row>
    <row r="88" spans="1:15" ht="15.75" customHeight="1">
      <c r="A88" s="56"/>
      <c r="B88" s="58"/>
      <c r="C88" s="22" t="s">
        <v>46</v>
      </c>
      <c r="D88" s="22"/>
      <c r="E88" s="23"/>
      <c r="F88" s="23"/>
      <c r="G88" s="24">
        <v>0.006944444444444444</v>
      </c>
      <c r="H88" s="24">
        <f t="shared" si="6"/>
        <v>0.04215277777777779</v>
      </c>
      <c r="M88" s="12"/>
      <c r="N88" s="12"/>
      <c r="O88" s="12"/>
    </row>
    <row r="89" ht="15.75" customHeight="1"/>
    <row r="90" spans="1:23" ht="15.75" customHeight="1">
      <c r="A90" s="56">
        <v>8</v>
      </c>
      <c r="B90" s="58" t="s">
        <v>104</v>
      </c>
      <c r="C90" s="22" t="s">
        <v>47</v>
      </c>
      <c r="D90" s="22"/>
      <c r="E90" s="23"/>
      <c r="F90" s="23"/>
      <c r="G90" s="24">
        <v>0.010416666666666666</v>
      </c>
      <c r="H90" s="24">
        <f>G90</f>
        <v>0.010416666666666666</v>
      </c>
      <c r="J90" s="59" t="s">
        <v>70</v>
      </c>
      <c r="K90" s="15">
        <v>3</v>
      </c>
      <c r="L90" s="14" t="s">
        <v>59</v>
      </c>
      <c r="M90" s="16">
        <f>(INDEX('4.2 TEMPO'!$A$2:$F$302,$B$5,MATCH(L90,'4.2 TEMPO'!$A$1:$F$1,0)))/IF($C$5,1,0.621371192)</f>
        <v>0.005092592592592592</v>
      </c>
      <c r="N90" s="18">
        <f>$L$1/M90</f>
        <v>8.181818181818182</v>
      </c>
      <c r="O90" s="16">
        <f>IF($C$5,K90*M90,K90*0.621371192*M90)</f>
        <v>0.015277777777777776</v>
      </c>
      <c r="Q90" s="29" t="s">
        <v>95</v>
      </c>
      <c r="R90" s="14">
        <v>18</v>
      </c>
      <c r="S90" s="19">
        <v>0.0002199074074074074</v>
      </c>
      <c r="T90" s="14" t="s">
        <v>36</v>
      </c>
      <c r="U90" s="20">
        <f>(INDEX('4.3 LONG'!$A$2:$F$302,$B$5,2)+S90)/IF($C$5,1,0.621371192)</f>
        <v>0.0051967592592592595</v>
      </c>
      <c r="V90" s="18">
        <f>$L$1/U90</f>
        <v>8.017817371937639</v>
      </c>
      <c r="W90" s="16">
        <f>IF($C$5,R90*U90,R90*0.621371192*U90)</f>
        <v>0.09354166666666668</v>
      </c>
    </row>
    <row r="91" spans="1:15" ht="15.75" customHeight="1">
      <c r="A91" s="56"/>
      <c r="B91" s="58"/>
      <c r="C91" s="14" t="s">
        <v>24</v>
      </c>
      <c r="D91" s="14">
        <v>400</v>
      </c>
      <c r="E91" s="17">
        <f>(G91/(D91/1000))/IF($C$5,1,0.621371192)</f>
        <v>0.004021990740740741</v>
      </c>
      <c r="F91" s="18">
        <f>$L$1/E91</f>
        <v>10.359712230215827</v>
      </c>
      <c r="G91" s="16">
        <f>INDEX('4.1 TRACK'!$A$2:$J$302,$B$5,MATCH(C91,'4.1 TRACK'!$A$1:$J$1,0))</f>
        <v>0.0016087962962962963</v>
      </c>
      <c r="H91" s="16">
        <f>G91+H90</f>
        <v>0.012025462962962962</v>
      </c>
      <c r="J91" s="59"/>
      <c r="K91" s="15">
        <v>5</v>
      </c>
      <c r="L91" s="14" t="s">
        <v>60</v>
      </c>
      <c r="M91" s="16">
        <f>(INDEX('4.2 TEMPO'!$A$2:$F$302,$B$5,MATCH(L91,'4.2 TEMPO'!$A$1:$F$1,0)))/IF($C$5,1,0.621371192)</f>
        <v>0.004409722222222222</v>
      </c>
      <c r="N91" s="18">
        <f>$L$1/M91</f>
        <v>9.448818897637794</v>
      </c>
      <c r="O91" s="16">
        <f>IF($C$5,K91*M91,K91*0.621371192*M91)+O90</f>
        <v>0.03732638888888888</v>
      </c>
    </row>
    <row r="92" spans="1:15" ht="15.75" customHeight="1">
      <c r="A92" s="56"/>
      <c r="B92" s="58"/>
      <c r="C92" s="25" t="s">
        <v>45</v>
      </c>
      <c r="D92" s="25"/>
      <c r="E92" s="26"/>
      <c r="F92" s="26"/>
      <c r="G92" s="27">
        <v>0.0010416666666666667</v>
      </c>
      <c r="H92" s="27">
        <f aca="true" t="shared" si="7" ref="H92:H102">G92+H91</f>
        <v>0.013067129629629628</v>
      </c>
      <c r="J92" s="59"/>
      <c r="K92" s="15">
        <v>2</v>
      </c>
      <c r="L92" s="14" t="s">
        <v>59</v>
      </c>
      <c r="M92" s="16">
        <f>(INDEX('4.2 TEMPO'!$A$2:$F$302,$B$5,MATCH(L92,'4.2 TEMPO'!$A$1:$F$1,0)))/IF($C$5,1,0.621371192)</f>
        <v>0.005092592592592592</v>
      </c>
      <c r="N92" s="18">
        <f>$L$1/M92</f>
        <v>8.181818181818182</v>
      </c>
      <c r="O92" s="16">
        <f>IF($C$5,K92*M92,K92*0.621371192*M92)+O91</f>
        <v>0.04751157407407407</v>
      </c>
    </row>
    <row r="93" spans="1:8" ht="15.75" customHeight="1">
      <c r="A93" s="56"/>
      <c r="B93" s="58"/>
      <c r="C93" s="14" t="s">
        <v>24</v>
      </c>
      <c r="D93" s="14">
        <v>400</v>
      </c>
      <c r="E93" s="17">
        <f>(G93/(D93/1000))/IF($C$5,1,0.621371192)</f>
        <v>0.004021990740740741</v>
      </c>
      <c r="F93" s="18">
        <f>$L$1/E93</f>
        <v>10.359712230215827</v>
      </c>
      <c r="G93" s="16">
        <f>INDEX('4.1 TRACK'!$A$2:$J$302,$B$5,MATCH(C93,'4.1 TRACK'!$A$1:$J$1,0))</f>
        <v>0.0016087962962962963</v>
      </c>
      <c r="H93" s="16">
        <f t="shared" si="7"/>
        <v>0.014675925925925924</v>
      </c>
    </row>
    <row r="94" spans="1:8" ht="15.75" customHeight="1">
      <c r="A94" s="56"/>
      <c r="B94" s="58"/>
      <c r="C94" s="25" t="s">
        <v>45</v>
      </c>
      <c r="D94" s="25"/>
      <c r="E94" s="26"/>
      <c r="F94" s="26"/>
      <c r="G94" s="27">
        <v>0.0010416666666666667</v>
      </c>
      <c r="H94" s="27">
        <f t="shared" si="7"/>
        <v>0.015717592592592592</v>
      </c>
    </row>
    <row r="95" spans="1:8" ht="15.75" customHeight="1">
      <c r="A95" s="56"/>
      <c r="B95" s="58"/>
      <c r="C95" s="14" t="s">
        <v>24</v>
      </c>
      <c r="D95" s="14">
        <v>400</v>
      </c>
      <c r="E95" s="17">
        <f>(G95/(D95/1000))/IF($C$5,1,0.621371192)</f>
        <v>0.004021990740740741</v>
      </c>
      <c r="F95" s="18">
        <f>$L$1/E95</f>
        <v>10.359712230215827</v>
      </c>
      <c r="G95" s="16">
        <f>INDEX('4.1 TRACK'!$A$2:$J$302,$B$5,MATCH(C95,'4.1 TRACK'!$A$1:$J$1,0))</f>
        <v>0.0016087962962962963</v>
      </c>
      <c r="H95" s="16">
        <f t="shared" si="7"/>
        <v>0.017326388888888888</v>
      </c>
    </row>
    <row r="96" spans="1:8" ht="15.75" customHeight="1">
      <c r="A96" s="56"/>
      <c r="B96" s="58"/>
      <c r="C96" s="25" t="s">
        <v>45</v>
      </c>
      <c r="D96" s="25"/>
      <c r="E96" s="26"/>
      <c r="F96" s="26"/>
      <c r="G96" s="27">
        <v>0.0010416666666666667</v>
      </c>
      <c r="H96" s="27">
        <f t="shared" si="7"/>
        <v>0.018368055555555554</v>
      </c>
    </row>
    <row r="97" spans="1:8" ht="15.75" customHeight="1">
      <c r="A97" s="56"/>
      <c r="B97" s="58"/>
      <c r="C97" s="14" t="s">
        <v>24</v>
      </c>
      <c r="D97" s="14">
        <v>400</v>
      </c>
      <c r="E97" s="17">
        <f>(G97/(D97/1000))/IF($C$5,1,0.621371192)</f>
        <v>0.004021990740740741</v>
      </c>
      <c r="F97" s="18">
        <f>$L$1/E97</f>
        <v>10.359712230215827</v>
      </c>
      <c r="G97" s="16">
        <f>INDEX('4.1 TRACK'!$A$2:$J$302,$B$5,MATCH(C97,'4.1 TRACK'!$A$1:$J$1,0))</f>
        <v>0.0016087962962962963</v>
      </c>
      <c r="H97" s="16">
        <f t="shared" si="7"/>
        <v>0.01997685185185185</v>
      </c>
    </row>
    <row r="98" spans="1:8" ht="15.75" customHeight="1">
      <c r="A98" s="56"/>
      <c r="B98" s="58"/>
      <c r="C98" s="25" t="s">
        <v>45</v>
      </c>
      <c r="D98" s="25"/>
      <c r="E98" s="26"/>
      <c r="F98" s="26"/>
      <c r="G98" s="27">
        <v>0.0010416666666666667</v>
      </c>
      <c r="H98" s="27">
        <f t="shared" si="7"/>
        <v>0.021018518518518516</v>
      </c>
    </row>
    <row r="99" spans="1:8" ht="15.75" customHeight="1">
      <c r="A99" s="56"/>
      <c r="B99" s="58"/>
      <c r="C99" s="14" t="s">
        <v>24</v>
      </c>
      <c r="D99" s="14">
        <v>400</v>
      </c>
      <c r="E99" s="17">
        <f>(G99/(D99/1000))/IF($C$5,1,0.621371192)</f>
        <v>0.004021990740740741</v>
      </c>
      <c r="F99" s="18">
        <f>$L$1/E99</f>
        <v>10.359712230215827</v>
      </c>
      <c r="G99" s="16">
        <f>INDEX('4.1 TRACK'!$A$2:$J$302,$B$5,MATCH(C99,'4.1 TRACK'!$A$1:$J$1,0))</f>
        <v>0.0016087962962962963</v>
      </c>
      <c r="H99" s="16">
        <f t="shared" si="7"/>
        <v>0.022627314814814812</v>
      </c>
    </row>
    <row r="100" spans="1:8" ht="15.75" customHeight="1">
      <c r="A100" s="56"/>
      <c r="B100" s="58"/>
      <c r="C100" s="25" t="s">
        <v>45</v>
      </c>
      <c r="D100" s="25"/>
      <c r="E100" s="26"/>
      <c r="F100" s="26"/>
      <c r="G100" s="27">
        <v>0.0010416666666666667</v>
      </c>
      <c r="H100" s="27">
        <f t="shared" si="7"/>
        <v>0.02366898148148148</v>
      </c>
    </row>
    <row r="101" spans="1:8" ht="15.75" customHeight="1">
      <c r="A101" s="56"/>
      <c r="B101" s="58"/>
      <c r="C101" s="14" t="s">
        <v>24</v>
      </c>
      <c r="D101" s="14">
        <v>400</v>
      </c>
      <c r="E101" s="17">
        <f>(G101/(D101/1000))/IF($C$5,1,0.621371192)</f>
        <v>0.004021990740740741</v>
      </c>
      <c r="F101" s="18">
        <f>$L$1/E101</f>
        <v>10.359712230215827</v>
      </c>
      <c r="G101" s="16">
        <f>INDEX('4.1 TRACK'!$A$2:$J$302,$B$5,MATCH(C101,'4.1 TRACK'!$A$1:$J$1,0))</f>
        <v>0.0016087962962962963</v>
      </c>
      <c r="H101" s="16">
        <f t="shared" si="7"/>
        <v>0.025277777777777774</v>
      </c>
    </row>
    <row r="102" spans="1:8" ht="15.75" customHeight="1">
      <c r="A102" s="56"/>
      <c r="B102" s="58"/>
      <c r="C102" s="22" t="s">
        <v>79</v>
      </c>
      <c r="D102" s="22"/>
      <c r="E102" s="23"/>
      <c r="F102" s="23"/>
      <c r="G102" s="24">
        <v>0.001736111111111111</v>
      </c>
      <c r="H102" s="24">
        <f t="shared" si="7"/>
        <v>0.027013888888888886</v>
      </c>
    </row>
    <row r="103" spans="1:8" ht="15.75" customHeight="1">
      <c r="A103" s="56"/>
      <c r="B103" s="58"/>
      <c r="C103" s="14" t="s">
        <v>24</v>
      </c>
      <c r="D103" s="14">
        <v>400</v>
      </c>
      <c r="E103" s="17">
        <f>(G103/(D103/1000))/IF($C$5,1,0.621371192)</f>
        <v>0.004021990740740741</v>
      </c>
      <c r="F103" s="18">
        <f>$L$1/E103</f>
        <v>10.359712230215827</v>
      </c>
      <c r="G103" s="16">
        <f>INDEX('4.1 TRACK'!$A$2:$J$302,$B$5,MATCH(C103,'4.1 TRACK'!$A$1:$J$1,0))</f>
        <v>0.0016087962962962963</v>
      </c>
      <c r="H103" s="16">
        <f>G103+H102</f>
        <v>0.02862268518518518</v>
      </c>
    </row>
    <row r="104" spans="1:8" ht="15.75" customHeight="1">
      <c r="A104" s="56"/>
      <c r="B104" s="58"/>
      <c r="C104" s="25" t="s">
        <v>45</v>
      </c>
      <c r="D104" s="25"/>
      <c r="E104" s="26"/>
      <c r="F104" s="26"/>
      <c r="G104" s="27">
        <v>0.0010416666666666667</v>
      </c>
      <c r="H104" s="27">
        <f aca="true" t="shared" si="8" ref="H104:H114">G104+H103</f>
        <v>0.029664351851851848</v>
      </c>
    </row>
    <row r="105" spans="1:8" ht="15.75" customHeight="1">
      <c r="A105" s="56"/>
      <c r="B105" s="58"/>
      <c r="C105" s="14" t="s">
        <v>24</v>
      </c>
      <c r="D105" s="14">
        <v>400</v>
      </c>
      <c r="E105" s="17">
        <f>(G105/(D105/1000))/IF($C$5,1,0.621371192)</f>
        <v>0.004021990740740741</v>
      </c>
      <c r="F105" s="18">
        <f>$L$1/E105</f>
        <v>10.359712230215827</v>
      </c>
      <c r="G105" s="16">
        <f>INDEX('4.1 TRACK'!$A$2:$J$302,$B$5,MATCH(C105,'4.1 TRACK'!$A$1:$J$1,0))</f>
        <v>0.0016087962962962963</v>
      </c>
      <c r="H105" s="16">
        <f t="shared" si="8"/>
        <v>0.03127314814814815</v>
      </c>
    </row>
    <row r="106" spans="1:8" ht="15.75" customHeight="1">
      <c r="A106" s="56"/>
      <c r="B106" s="58"/>
      <c r="C106" s="25" t="s">
        <v>45</v>
      </c>
      <c r="D106" s="25"/>
      <c r="E106" s="26"/>
      <c r="F106" s="26"/>
      <c r="G106" s="27">
        <v>0.0010416666666666667</v>
      </c>
      <c r="H106" s="27">
        <f t="shared" si="8"/>
        <v>0.03231481481481482</v>
      </c>
    </row>
    <row r="107" spans="1:8" ht="15.75" customHeight="1">
      <c r="A107" s="56"/>
      <c r="B107" s="58"/>
      <c r="C107" s="14" t="s">
        <v>24</v>
      </c>
      <c r="D107" s="14">
        <v>400</v>
      </c>
      <c r="E107" s="17">
        <f>(G107/(D107/1000))/IF($C$5,1,0.621371192)</f>
        <v>0.004021990740740741</v>
      </c>
      <c r="F107" s="18">
        <f>$L$1/E107</f>
        <v>10.359712230215827</v>
      </c>
      <c r="G107" s="16">
        <f>INDEX('4.1 TRACK'!$A$2:$J$302,$B$5,MATCH(C107,'4.1 TRACK'!$A$1:$J$1,0))</f>
        <v>0.0016087962962962963</v>
      </c>
      <c r="H107" s="16">
        <f t="shared" si="8"/>
        <v>0.03392361111111111</v>
      </c>
    </row>
    <row r="108" spans="1:8" ht="15.75" customHeight="1">
      <c r="A108" s="56"/>
      <c r="B108" s="58"/>
      <c r="C108" s="25" t="s">
        <v>45</v>
      </c>
      <c r="D108" s="25"/>
      <c r="E108" s="26"/>
      <c r="F108" s="26"/>
      <c r="G108" s="27">
        <v>0.0010416666666666667</v>
      </c>
      <c r="H108" s="27">
        <f t="shared" si="8"/>
        <v>0.03496527777777778</v>
      </c>
    </row>
    <row r="109" spans="1:8" ht="15.75" customHeight="1">
      <c r="A109" s="56"/>
      <c r="B109" s="58"/>
      <c r="C109" s="14" t="s">
        <v>24</v>
      </c>
      <c r="D109" s="14">
        <v>400</v>
      </c>
      <c r="E109" s="17">
        <f>(G109/(D109/1000))/IF($C$5,1,0.621371192)</f>
        <v>0.004021990740740741</v>
      </c>
      <c r="F109" s="18">
        <f>$L$1/E109</f>
        <v>10.359712230215827</v>
      </c>
      <c r="G109" s="16">
        <f>INDEX('4.1 TRACK'!$A$2:$J$302,$B$5,MATCH(C109,'4.1 TRACK'!$A$1:$J$1,0))</f>
        <v>0.0016087962962962963</v>
      </c>
      <c r="H109" s="16">
        <f t="shared" si="8"/>
        <v>0.03657407407407408</v>
      </c>
    </row>
    <row r="110" spans="1:8" ht="15.75" customHeight="1">
      <c r="A110" s="56"/>
      <c r="B110" s="58"/>
      <c r="C110" s="25" t="s">
        <v>45</v>
      </c>
      <c r="D110" s="25"/>
      <c r="E110" s="26"/>
      <c r="F110" s="26"/>
      <c r="G110" s="27">
        <v>0.0010416666666666667</v>
      </c>
      <c r="H110" s="27">
        <f t="shared" si="8"/>
        <v>0.03761574074074075</v>
      </c>
    </row>
    <row r="111" spans="1:8" ht="15.75" customHeight="1">
      <c r="A111" s="56"/>
      <c r="B111" s="58"/>
      <c r="C111" s="14" t="s">
        <v>24</v>
      </c>
      <c r="D111" s="14">
        <v>400</v>
      </c>
      <c r="E111" s="17">
        <f>(G111/(D111/1000))/IF($C$5,1,0.621371192)</f>
        <v>0.004021990740740741</v>
      </c>
      <c r="F111" s="18">
        <f>$L$1/E111</f>
        <v>10.359712230215827</v>
      </c>
      <c r="G111" s="16">
        <f>INDEX('4.1 TRACK'!$A$2:$J$302,$B$5,MATCH(C111,'4.1 TRACK'!$A$1:$J$1,0))</f>
        <v>0.0016087962962962963</v>
      </c>
      <c r="H111" s="16">
        <f t="shared" si="8"/>
        <v>0.039224537037037044</v>
      </c>
    </row>
    <row r="112" spans="1:8" ht="15.75" customHeight="1">
      <c r="A112" s="56"/>
      <c r="B112" s="58"/>
      <c r="C112" s="25" t="s">
        <v>45</v>
      </c>
      <c r="D112" s="25"/>
      <c r="E112" s="26"/>
      <c r="F112" s="26"/>
      <c r="G112" s="27">
        <v>0.0010416666666666667</v>
      </c>
      <c r="H112" s="27">
        <f t="shared" si="8"/>
        <v>0.040266203703703714</v>
      </c>
    </row>
    <row r="113" spans="1:8" ht="15.75" customHeight="1">
      <c r="A113" s="56"/>
      <c r="B113" s="58"/>
      <c r="C113" s="14" t="s">
        <v>24</v>
      </c>
      <c r="D113" s="14">
        <v>400</v>
      </c>
      <c r="E113" s="17">
        <f>(G113/(D113/1000))/IF($C$5,1,0.621371192)</f>
        <v>0.004021990740740741</v>
      </c>
      <c r="F113" s="18">
        <f>$L$1/E113</f>
        <v>10.359712230215827</v>
      </c>
      <c r="G113" s="16">
        <f>INDEX('4.1 TRACK'!$A$2:$J$302,$B$5,MATCH(C113,'4.1 TRACK'!$A$1:$J$1,0))</f>
        <v>0.0016087962962962963</v>
      </c>
      <c r="H113" s="16">
        <f t="shared" si="8"/>
        <v>0.04187500000000001</v>
      </c>
    </row>
    <row r="114" spans="1:8" ht="15.75" customHeight="1">
      <c r="A114" s="56"/>
      <c r="B114" s="58"/>
      <c r="C114" s="22" t="s">
        <v>46</v>
      </c>
      <c r="D114" s="22"/>
      <c r="E114" s="23"/>
      <c r="F114" s="23"/>
      <c r="G114" s="24">
        <v>0.006944444444444444</v>
      </c>
      <c r="H114" s="24">
        <f t="shared" si="8"/>
        <v>0.04881944444444446</v>
      </c>
    </row>
    <row r="115" ht="15.75" customHeight="1"/>
    <row r="116" spans="1:23" ht="15.75" customHeight="1">
      <c r="A116" s="56">
        <v>9</v>
      </c>
      <c r="B116" s="58" t="s">
        <v>82</v>
      </c>
      <c r="C116" s="22" t="s">
        <v>47</v>
      </c>
      <c r="D116" s="22"/>
      <c r="E116" s="23"/>
      <c r="F116" s="23"/>
      <c r="G116" s="24">
        <v>0.010416666666666666</v>
      </c>
      <c r="H116" s="24">
        <f>G116</f>
        <v>0.010416666666666666</v>
      </c>
      <c r="J116" s="59" t="s">
        <v>70</v>
      </c>
      <c r="K116" s="15">
        <v>1.5</v>
      </c>
      <c r="L116" s="14" t="s">
        <v>59</v>
      </c>
      <c r="M116" s="16">
        <f>(INDEX('4.2 TEMPO'!$A$2:$F$302,$B$5,MATCH(L116,'4.2 TEMPO'!$A$1:$F$1,0)))/IF($C$5,1,0.621371192)</f>
        <v>0.005092592592592592</v>
      </c>
      <c r="N116" s="18">
        <f>$L$1/M116</f>
        <v>8.181818181818182</v>
      </c>
      <c r="O116" s="16">
        <f>IF($C$5,K116*M116,K116*0.621371192*M116)</f>
        <v>0.007638888888888888</v>
      </c>
      <c r="Q116" s="29" t="s">
        <v>93</v>
      </c>
      <c r="R116" s="14">
        <v>25</v>
      </c>
      <c r="S116" s="19">
        <v>0.0002777777777777778</v>
      </c>
      <c r="T116" s="14" t="s">
        <v>106</v>
      </c>
      <c r="U116" s="20">
        <f>(INDEX('4.3 LONG'!$A$2:$F$302,$B$5,2)+S116)/IF($C$5,1,0.621371192)</f>
        <v>0.00525462962962963</v>
      </c>
      <c r="V116" s="18">
        <f>$L$1/U116</f>
        <v>7.929515418502202</v>
      </c>
      <c r="W116" s="16">
        <f>IF($C$5,R116*U116,R116*0.621371192*U116)</f>
        <v>0.13136574074074076</v>
      </c>
    </row>
    <row r="117" spans="1:15" ht="15.75" customHeight="1">
      <c r="A117" s="56"/>
      <c r="B117" s="58"/>
      <c r="C117" s="14" t="s">
        <v>29</v>
      </c>
      <c r="D117" s="14">
        <v>1600</v>
      </c>
      <c r="E117" s="17">
        <f>(G117/(D117/1000))/IF($C$5,1,0.621371192)</f>
        <v>0.004188368055555555</v>
      </c>
      <c r="F117" s="18">
        <f>$L$1/E117</f>
        <v>9.94818652849741</v>
      </c>
      <c r="G117" s="16">
        <f>INDEX('4.1 TRACK'!$A$2:$J$302,$B$5,MATCH(C117,'4.1 TRACK'!$A$1:$J$1,0))</f>
        <v>0.006701388888888889</v>
      </c>
      <c r="H117" s="16">
        <f>G117+H116</f>
        <v>0.017118055555555553</v>
      </c>
      <c r="J117" s="59"/>
      <c r="K117" s="15">
        <v>7</v>
      </c>
      <c r="L117" s="14" t="s">
        <v>62</v>
      </c>
      <c r="M117" s="16">
        <f>(INDEX('4.2 TEMPO'!$A$2:$F$302,$B$5,MATCH(L117,'4.2 TEMPO'!$A$1:$F$1,0)))/IF($C$5,1,0.621371192)</f>
        <v>0.004513888888888889</v>
      </c>
      <c r="N117" s="18">
        <f>$L$1/M117</f>
        <v>9.23076923076923</v>
      </c>
      <c r="O117" s="16">
        <f>IF($C$5,K117*M117,K117*0.621371192*M117)+O116</f>
        <v>0.03923611111111112</v>
      </c>
    </row>
    <row r="118" spans="1:15" ht="15.75" customHeight="1">
      <c r="A118" s="56"/>
      <c r="B118" s="58"/>
      <c r="C118" s="25" t="s">
        <v>45</v>
      </c>
      <c r="D118" s="25"/>
      <c r="E118" s="26"/>
      <c r="F118" s="26"/>
      <c r="G118" s="27">
        <v>0.0020833333333333333</v>
      </c>
      <c r="H118" s="27">
        <f aca="true" t="shared" si="9" ref="H118:H124">G118+H117</f>
        <v>0.019201388888888886</v>
      </c>
      <c r="J118" s="59"/>
      <c r="K118" s="15">
        <v>1.5</v>
      </c>
      <c r="L118" s="14" t="s">
        <v>59</v>
      </c>
      <c r="M118" s="16">
        <f>(INDEX('4.2 TEMPO'!$A$2:$F$302,$B$5,MATCH(L118,'4.2 TEMPO'!$A$1:$F$1,0)))/IF($C$5,1,0.621371192)</f>
        <v>0.005092592592592592</v>
      </c>
      <c r="N118" s="18">
        <f>$L$1/M118</f>
        <v>8.181818181818182</v>
      </c>
      <c r="O118" s="16">
        <f>IF($C$5,K118*M118,K118*0.621371192*M118)+O117</f>
        <v>0.04687500000000001</v>
      </c>
    </row>
    <row r="119" spans="1:8" ht="15.75" customHeight="1">
      <c r="A119" s="56"/>
      <c r="B119" s="58"/>
      <c r="C119" s="14" t="s">
        <v>78</v>
      </c>
      <c r="D119" s="14">
        <v>3200</v>
      </c>
      <c r="E119" s="17">
        <f>(G119/(D119/1000))/IF($C$5,1,0.621371192)</f>
        <v>0.004240722656249999</v>
      </c>
      <c r="F119" s="18">
        <f>$L$1/E119</f>
        <v>9.82536941086164</v>
      </c>
      <c r="G119" s="16">
        <f>INDEX('4.1 TRACK'!$A$2:$J$302,$B$5,MATCH(C119,'4.1 TRACK'!$A$1:$J$1,0))</f>
        <v>0.013570312499999999</v>
      </c>
      <c r="H119" s="16">
        <f t="shared" si="9"/>
        <v>0.03277170138888889</v>
      </c>
    </row>
    <row r="120" spans="1:8" ht="15.75" customHeight="1">
      <c r="A120" s="56"/>
      <c r="B120" s="58"/>
      <c r="C120" s="25" t="s">
        <v>45</v>
      </c>
      <c r="D120" s="25"/>
      <c r="E120" s="26"/>
      <c r="F120" s="26"/>
      <c r="G120" s="27">
        <v>0.0031249999999999997</v>
      </c>
      <c r="H120" s="27">
        <f t="shared" si="9"/>
        <v>0.03589670138888889</v>
      </c>
    </row>
    <row r="121" spans="1:8" ht="15.75" customHeight="1">
      <c r="A121" s="56"/>
      <c r="B121" s="58"/>
      <c r="C121" s="14" t="s">
        <v>26</v>
      </c>
      <c r="D121" s="14">
        <v>800</v>
      </c>
      <c r="E121" s="17">
        <f>(G121/(D121/1000))/IF($C$5,1,0.621371192)</f>
        <v>0.004079861111111111</v>
      </c>
      <c r="F121" s="18">
        <f>$L$1/E121</f>
        <v>10.212765957446807</v>
      </c>
      <c r="G121" s="16">
        <f>INDEX('4.1 TRACK'!$A$2:$J$302,$B$5,MATCH(C121,'4.1 TRACK'!$A$1:$J$1,0))</f>
        <v>0.003263888888888889</v>
      </c>
      <c r="H121" s="16">
        <f t="shared" si="9"/>
        <v>0.03916059027777778</v>
      </c>
    </row>
    <row r="122" spans="1:8" ht="15.75" customHeight="1">
      <c r="A122" s="56"/>
      <c r="B122" s="58"/>
      <c r="C122" s="25" t="s">
        <v>45</v>
      </c>
      <c r="D122" s="25"/>
      <c r="E122" s="26"/>
      <c r="F122" s="26"/>
      <c r="G122" s="27">
        <v>0.0020833333333333333</v>
      </c>
      <c r="H122" s="27">
        <f t="shared" si="9"/>
        <v>0.041243923611111115</v>
      </c>
    </row>
    <row r="123" spans="1:8" ht="15.75" customHeight="1">
      <c r="A123" s="56"/>
      <c r="B123" s="58"/>
      <c r="C123" s="14" t="s">
        <v>26</v>
      </c>
      <c r="D123" s="14">
        <v>800</v>
      </c>
      <c r="E123" s="17">
        <f>(G123/(D123/1000))/IF($C$5,1,0.621371192)</f>
        <v>0.004079861111111111</v>
      </c>
      <c r="F123" s="18">
        <f>$L$1/E123</f>
        <v>10.212765957446807</v>
      </c>
      <c r="G123" s="16">
        <f>INDEX('4.1 TRACK'!$A$2:$J$302,$B$5,MATCH(C123,'4.1 TRACK'!$A$1:$J$1,0))</f>
        <v>0.003263888888888889</v>
      </c>
      <c r="H123" s="16">
        <f t="shared" si="9"/>
        <v>0.04450781250000001</v>
      </c>
    </row>
    <row r="124" spans="1:8" ht="15.75" customHeight="1">
      <c r="A124" s="56"/>
      <c r="B124" s="58"/>
      <c r="C124" s="22" t="s">
        <v>46</v>
      </c>
      <c r="D124" s="22"/>
      <c r="E124" s="23"/>
      <c r="F124" s="23"/>
      <c r="G124" s="24">
        <v>0.006944444444444444</v>
      </c>
      <c r="H124" s="24">
        <f t="shared" si="9"/>
        <v>0.051452256944444455</v>
      </c>
    </row>
    <row r="125" ht="15.75" customHeight="1"/>
    <row r="126" spans="1:23" ht="15.75" customHeight="1">
      <c r="A126" s="56">
        <v>10</v>
      </c>
      <c r="B126" s="58" t="s">
        <v>81</v>
      </c>
      <c r="C126" s="22" t="s">
        <v>47</v>
      </c>
      <c r="D126" s="22"/>
      <c r="E126" s="23"/>
      <c r="F126" s="23"/>
      <c r="G126" s="24">
        <v>0.010416666666666666</v>
      </c>
      <c r="H126" s="24">
        <f>G126</f>
        <v>0.010416666666666666</v>
      </c>
      <c r="J126" s="28" t="s">
        <v>73</v>
      </c>
      <c r="K126" s="15">
        <v>16</v>
      </c>
      <c r="L126" s="14" t="s">
        <v>32</v>
      </c>
      <c r="M126" s="16">
        <f>(INDEX('4.2 TEMPO'!$A$2:$F$302,$B$5,MATCH(L126,'4.2 TEMPO'!$A$1:$F$1,0)))/IF($C$5,1,0.621371192)</f>
        <v>0.004976851851851852</v>
      </c>
      <c r="N126" s="18">
        <f>$L$1/M126</f>
        <v>8.372093023255813</v>
      </c>
      <c r="O126" s="16">
        <f>IF($C$5,K126*M126,K126*0.621371192*M126)</f>
        <v>0.07962962962962963</v>
      </c>
      <c r="Q126" s="29" t="s">
        <v>96</v>
      </c>
      <c r="R126" s="14">
        <v>20</v>
      </c>
      <c r="S126" s="19">
        <v>0.0001388888888888889</v>
      </c>
      <c r="T126" s="14" t="s">
        <v>35</v>
      </c>
      <c r="U126" s="20">
        <f>(INDEX('4.3 LONG'!$A$2:$F$302,$B$5,2)+S126)/IF($C$5,1,0.621371192)</f>
        <v>0.005115740740740741</v>
      </c>
      <c r="V126" s="18">
        <f>$L$1/U126</f>
        <v>8.144796380090497</v>
      </c>
      <c r="W126" s="16">
        <f>IF($C$5,R126*U126,R126*0.621371192*U126)</f>
        <v>0.10231481481481482</v>
      </c>
    </row>
    <row r="127" spans="1:8" ht="15.75" customHeight="1">
      <c r="A127" s="56"/>
      <c r="B127" s="58"/>
      <c r="C127" s="14" t="s">
        <v>28</v>
      </c>
      <c r="D127" s="14">
        <v>1200</v>
      </c>
      <c r="E127" s="17">
        <f>(G127/(D127/1000))/IF($C$5,1,0.621371192)</f>
        <v>0.004137731481481482</v>
      </c>
      <c r="F127" s="18">
        <f>$L$1/E127</f>
        <v>10.069930069930068</v>
      </c>
      <c r="G127" s="16">
        <f>INDEX('4.1 TRACK'!$A$2:$J$302,$B$5,MATCH(C127,'4.1 TRACK'!$A$1:$J$1,0))</f>
        <v>0.004965277777777778</v>
      </c>
      <c r="H127" s="16">
        <f aca="true" t="shared" si="10" ref="H127:H144">G127+H126</f>
        <v>0.015381944444444445</v>
      </c>
    </row>
    <row r="128" spans="1:8" ht="15.75" customHeight="1">
      <c r="A128" s="56"/>
      <c r="B128" s="58"/>
      <c r="C128" s="25" t="s">
        <v>45</v>
      </c>
      <c r="D128" s="25"/>
      <c r="E128" s="26"/>
      <c r="F128" s="26"/>
      <c r="G128" s="27">
        <v>0.001388888888888889</v>
      </c>
      <c r="H128" s="27">
        <f t="shared" si="10"/>
        <v>0.016770833333333332</v>
      </c>
    </row>
    <row r="129" spans="1:8" ht="15.75" customHeight="1">
      <c r="A129" s="56"/>
      <c r="B129" s="58"/>
      <c r="C129" s="14" t="s">
        <v>28</v>
      </c>
      <c r="D129" s="14">
        <v>1200</v>
      </c>
      <c r="E129" s="17">
        <f>(G129/(D129/1000))/IF($C$5,1,0.621371192)</f>
        <v>0.004137731481481482</v>
      </c>
      <c r="F129" s="18">
        <f>$L$1/E129</f>
        <v>10.069930069930068</v>
      </c>
      <c r="G129" s="16">
        <f>INDEX('4.1 TRACK'!$A$2:$J$302,$B$5,MATCH(C129,'4.1 TRACK'!$A$1:$J$1,0))</f>
        <v>0.004965277777777778</v>
      </c>
      <c r="H129" s="16">
        <f t="shared" si="10"/>
        <v>0.02173611111111111</v>
      </c>
    </row>
    <row r="130" spans="1:8" ht="15.75" customHeight="1">
      <c r="A130" s="56"/>
      <c r="B130" s="58"/>
      <c r="C130" s="25" t="s">
        <v>45</v>
      </c>
      <c r="D130" s="25"/>
      <c r="E130" s="26"/>
      <c r="F130" s="26"/>
      <c r="G130" s="27">
        <v>0.001388888888888889</v>
      </c>
      <c r="H130" s="27">
        <f t="shared" si="10"/>
        <v>0.023124999999999996</v>
      </c>
    </row>
    <row r="131" spans="1:8" ht="15.75" customHeight="1">
      <c r="A131" s="56"/>
      <c r="B131" s="58"/>
      <c r="C131" s="14" t="s">
        <v>28</v>
      </c>
      <c r="D131" s="14">
        <v>1200</v>
      </c>
      <c r="E131" s="17">
        <f>(G131/(D131/1000))/IF($C$5,1,0.621371192)</f>
        <v>0.004137731481481482</v>
      </c>
      <c r="F131" s="18">
        <f>$L$1/E131</f>
        <v>10.069930069930068</v>
      </c>
      <c r="G131" s="16">
        <f>INDEX('4.1 TRACK'!$A$2:$J$302,$B$5,MATCH(C131,'4.1 TRACK'!$A$1:$J$1,0))</f>
        <v>0.004965277777777778</v>
      </c>
      <c r="H131" s="16">
        <f t="shared" si="10"/>
        <v>0.028090277777777773</v>
      </c>
    </row>
    <row r="132" spans="1:8" ht="15.75" customHeight="1">
      <c r="A132" s="56"/>
      <c r="B132" s="58"/>
      <c r="C132" s="22" t="s">
        <v>79</v>
      </c>
      <c r="D132" s="22"/>
      <c r="E132" s="23"/>
      <c r="F132" s="23"/>
      <c r="G132" s="24">
        <v>0.002777777777777778</v>
      </c>
      <c r="H132" s="24">
        <f t="shared" si="10"/>
        <v>0.03086805555555555</v>
      </c>
    </row>
    <row r="133" spans="1:8" ht="15.75" customHeight="1">
      <c r="A133" s="56"/>
      <c r="B133" s="58"/>
      <c r="C133" s="14" t="s">
        <v>28</v>
      </c>
      <c r="D133" s="14">
        <v>1200</v>
      </c>
      <c r="E133" s="17">
        <f>(G133/(D133/1000))/IF($C$5,1,0.621371192)</f>
        <v>0.004137731481481482</v>
      </c>
      <c r="F133" s="18">
        <f>$L$1/E133</f>
        <v>10.069930069930068</v>
      </c>
      <c r="G133" s="16">
        <f>INDEX('4.1 TRACK'!$A$2:$J$302,$B$5,MATCH(C133,'4.1 TRACK'!$A$1:$J$1,0))</f>
        <v>0.004965277777777778</v>
      </c>
      <c r="H133" s="16">
        <f t="shared" si="10"/>
        <v>0.03583333333333333</v>
      </c>
    </row>
    <row r="134" spans="1:8" ht="15.75" customHeight="1">
      <c r="A134" s="56"/>
      <c r="B134" s="58"/>
      <c r="C134" s="25" t="s">
        <v>45</v>
      </c>
      <c r="D134" s="25"/>
      <c r="E134" s="26"/>
      <c r="F134" s="26"/>
      <c r="G134" s="27">
        <v>0.001388888888888889</v>
      </c>
      <c r="H134" s="27">
        <f t="shared" si="10"/>
        <v>0.03722222222222222</v>
      </c>
    </row>
    <row r="135" spans="1:8" ht="15.75" customHeight="1">
      <c r="A135" s="56"/>
      <c r="B135" s="58"/>
      <c r="C135" s="14" t="s">
        <v>28</v>
      </c>
      <c r="D135" s="14">
        <v>1200</v>
      </c>
      <c r="E135" s="17">
        <f>(G135/(D135/1000))/IF($C$5,1,0.621371192)</f>
        <v>0.004137731481481482</v>
      </c>
      <c r="F135" s="18">
        <f>$L$1/E135</f>
        <v>10.069930069930068</v>
      </c>
      <c r="G135" s="16">
        <f>INDEX('4.1 TRACK'!$A$2:$J$302,$B$5,MATCH(C135,'4.1 TRACK'!$A$1:$J$1,0))</f>
        <v>0.004965277777777778</v>
      </c>
      <c r="H135" s="16">
        <f t="shared" si="10"/>
        <v>0.042187499999999996</v>
      </c>
    </row>
    <row r="136" spans="1:8" ht="15.75" customHeight="1">
      <c r="A136" s="56"/>
      <c r="B136" s="58"/>
      <c r="C136" s="25" t="s">
        <v>45</v>
      </c>
      <c r="D136" s="25"/>
      <c r="E136" s="26"/>
      <c r="F136" s="26"/>
      <c r="G136" s="27">
        <v>0.001388888888888889</v>
      </c>
      <c r="H136" s="27">
        <f t="shared" si="10"/>
        <v>0.04357638888888889</v>
      </c>
    </row>
    <row r="137" spans="1:8" ht="15.75" customHeight="1">
      <c r="A137" s="56"/>
      <c r="B137" s="58"/>
      <c r="C137" s="14" t="s">
        <v>28</v>
      </c>
      <c r="D137" s="14">
        <v>1200</v>
      </c>
      <c r="E137" s="17">
        <f>(G137/(D137/1000))/IF($C$5,1,0.621371192)</f>
        <v>0.004137731481481482</v>
      </c>
      <c r="F137" s="18">
        <f>$L$1/E137</f>
        <v>10.069930069930068</v>
      </c>
      <c r="G137" s="16">
        <f>INDEX('4.1 TRACK'!$A$2:$J$302,$B$5,MATCH(C137,'4.1 TRACK'!$A$1:$J$1,0))</f>
        <v>0.004965277777777778</v>
      </c>
      <c r="H137" s="16">
        <f t="shared" si="10"/>
        <v>0.048541666666666664</v>
      </c>
    </row>
    <row r="138" spans="1:8" ht="15.75" customHeight="1">
      <c r="A138" s="56"/>
      <c r="B138" s="58"/>
      <c r="C138" s="22" t="s">
        <v>79</v>
      </c>
      <c r="D138" s="22"/>
      <c r="E138" s="23"/>
      <c r="F138" s="23"/>
      <c r="G138" s="24">
        <v>0.002777777777777778</v>
      </c>
      <c r="H138" s="24">
        <f t="shared" si="10"/>
        <v>0.05131944444444444</v>
      </c>
    </row>
    <row r="139" spans="1:8" ht="15.75" customHeight="1">
      <c r="A139" s="56"/>
      <c r="B139" s="58"/>
      <c r="C139" s="14" t="s">
        <v>28</v>
      </c>
      <c r="D139" s="14">
        <v>1200</v>
      </c>
      <c r="E139" s="17">
        <f>(G139/(D139/1000))/IF($C$5,1,0.621371192)</f>
        <v>0.004137731481481482</v>
      </c>
      <c r="F139" s="18">
        <f>$L$1/E139</f>
        <v>10.069930069930068</v>
      </c>
      <c r="G139" s="16">
        <f>INDEX('4.1 TRACK'!$A$2:$J$302,$B$5,MATCH(C139,'4.1 TRACK'!$A$1:$J$1,0))</f>
        <v>0.004965277777777778</v>
      </c>
      <c r="H139" s="16">
        <f t="shared" si="10"/>
        <v>0.056284722222222215</v>
      </c>
    </row>
    <row r="140" spans="1:8" ht="15.75" customHeight="1">
      <c r="A140" s="56"/>
      <c r="B140" s="58"/>
      <c r="C140" s="25" t="s">
        <v>45</v>
      </c>
      <c r="D140" s="25"/>
      <c r="E140" s="26"/>
      <c r="F140" s="26"/>
      <c r="G140" s="27">
        <v>0.001388888888888889</v>
      </c>
      <c r="H140" s="27">
        <f t="shared" si="10"/>
        <v>0.057673611111111106</v>
      </c>
    </row>
    <row r="141" spans="1:8" ht="15.75" customHeight="1">
      <c r="A141" s="56"/>
      <c r="B141" s="58"/>
      <c r="C141" s="14" t="s">
        <v>28</v>
      </c>
      <c r="D141" s="14">
        <v>1200</v>
      </c>
      <c r="E141" s="17">
        <f>(G141/(D141/1000))/IF($C$5,1,0.621371192)</f>
        <v>0.004137731481481482</v>
      </c>
      <c r="F141" s="18">
        <f>$L$1/E141</f>
        <v>10.069930069930068</v>
      </c>
      <c r="G141" s="16">
        <f>INDEX('4.1 TRACK'!$A$2:$J$302,$B$5,MATCH(C141,'4.1 TRACK'!$A$1:$J$1,0))</f>
        <v>0.004965277777777778</v>
      </c>
      <c r="H141" s="16">
        <f t="shared" si="10"/>
        <v>0.06263888888888888</v>
      </c>
    </row>
    <row r="142" spans="1:8" ht="15.75" customHeight="1">
      <c r="A142" s="56"/>
      <c r="B142" s="58"/>
      <c r="C142" s="25" t="s">
        <v>45</v>
      </c>
      <c r="D142" s="25"/>
      <c r="E142" s="26"/>
      <c r="F142" s="26"/>
      <c r="G142" s="27">
        <v>0.001388888888888889</v>
      </c>
      <c r="H142" s="27">
        <f t="shared" si="10"/>
        <v>0.06402777777777777</v>
      </c>
    </row>
    <row r="143" spans="1:8" ht="15.75" customHeight="1">
      <c r="A143" s="56"/>
      <c r="B143" s="58"/>
      <c r="C143" s="14" t="s">
        <v>28</v>
      </c>
      <c r="D143" s="14">
        <v>1200</v>
      </c>
      <c r="E143" s="17">
        <f>(G143/(D143/1000))/IF($C$5,1,0.621371192)</f>
        <v>0.004137731481481482</v>
      </c>
      <c r="F143" s="18">
        <f>$L$1/E143</f>
        <v>10.069930069930068</v>
      </c>
      <c r="G143" s="16">
        <f>INDEX('4.1 TRACK'!$A$2:$J$302,$B$5,MATCH(C143,'4.1 TRACK'!$A$1:$J$1,0))</f>
        <v>0.004965277777777778</v>
      </c>
      <c r="H143" s="16">
        <f t="shared" si="10"/>
        <v>0.06899305555555554</v>
      </c>
    </row>
    <row r="144" spans="1:8" ht="15.75" customHeight="1">
      <c r="A144" s="56"/>
      <c r="B144" s="58"/>
      <c r="C144" s="22" t="s">
        <v>46</v>
      </c>
      <c r="D144" s="22"/>
      <c r="E144" s="23"/>
      <c r="F144" s="23"/>
      <c r="G144" s="24">
        <v>0.006944444444444444</v>
      </c>
      <c r="H144" s="24">
        <f t="shared" si="10"/>
        <v>0.07593749999999999</v>
      </c>
    </row>
    <row r="145" ht="15.75" customHeight="1"/>
    <row r="146" spans="1:23" ht="15.75" customHeight="1">
      <c r="A146" s="56">
        <v>11</v>
      </c>
      <c r="B146" s="58" t="s">
        <v>80</v>
      </c>
      <c r="C146" s="22" t="s">
        <v>47</v>
      </c>
      <c r="D146" s="22"/>
      <c r="E146" s="23"/>
      <c r="F146" s="23"/>
      <c r="G146" s="24">
        <v>0.010416666666666666</v>
      </c>
      <c r="H146" s="24">
        <f>G146</f>
        <v>0.010416666666666666</v>
      </c>
      <c r="J146" s="59" t="s">
        <v>70</v>
      </c>
      <c r="K146" s="15">
        <v>2</v>
      </c>
      <c r="L146" s="14" t="s">
        <v>59</v>
      </c>
      <c r="M146" s="16">
        <f>(INDEX('4.2 TEMPO'!$A$2:$F$302,$B$5,MATCH(L146,'4.2 TEMPO'!$A$1:$F$1,0)))/IF($C$5,1,0.621371192)</f>
        <v>0.005092592592592592</v>
      </c>
      <c r="N146" s="18">
        <f>$L$1/M146</f>
        <v>8.181818181818182</v>
      </c>
      <c r="O146" s="16">
        <f>IF($C$5,K146*M146,K146*0.621371192*M146)</f>
        <v>0.010185185185185184</v>
      </c>
      <c r="Q146" s="29" t="s">
        <v>97</v>
      </c>
      <c r="R146" s="14">
        <v>30</v>
      </c>
      <c r="S146" s="19">
        <v>0.0002199074074074074</v>
      </c>
      <c r="T146" s="14" t="s">
        <v>36</v>
      </c>
      <c r="U146" s="20">
        <f>(INDEX('4.3 LONG'!$A$2:$F$302,$B$5,2)+S146)/IF($C$5,1,0.621371192)</f>
        <v>0.0051967592592592595</v>
      </c>
      <c r="V146" s="18">
        <f>$L$1/U146</f>
        <v>8.017817371937639</v>
      </c>
      <c r="W146" s="16">
        <f>IF($C$5,R146*U146,R146*0.621371192*U146)</f>
        <v>0.15590277777777778</v>
      </c>
    </row>
    <row r="147" spans="1:15" ht="15.75" customHeight="1">
      <c r="A147" s="56"/>
      <c r="B147" s="58"/>
      <c r="C147" s="14" t="s">
        <v>27</v>
      </c>
      <c r="D147" s="14">
        <v>1000</v>
      </c>
      <c r="E147" s="17">
        <f>(G147/(D147/1000))/IF($C$5,1,0.621371192)</f>
        <v>0.004097222222222223</v>
      </c>
      <c r="F147" s="18">
        <f>$L$1/E147</f>
        <v>10.169491525423727</v>
      </c>
      <c r="G147" s="16">
        <f>INDEX('4.1 TRACK'!$A$2:$J$302,$B$5,MATCH(C147,'4.1 TRACK'!$A$1:$J$1,0))</f>
        <v>0.004097222222222223</v>
      </c>
      <c r="H147" s="16">
        <f>G147+H146</f>
        <v>0.014513888888888889</v>
      </c>
      <c r="J147" s="59"/>
      <c r="K147" s="15">
        <v>8</v>
      </c>
      <c r="L147" s="14" t="s">
        <v>62</v>
      </c>
      <c r="M147" s="16">
        <f>(INDEX('4.2 TEMPO'!$A$2:$F$302,$B$5,MATCH(L147,'4.2 TEMPO'!$A$1:$F$1,0)))/IF($C$5,1,0.621371192)</f>
        <v>0.004513888888888889</v>
      </c>
      <c r="N147" s="18">
        <f>$L$1/M147</f>
        <v>9.23076923076923</v>
      </c>
      <c r="O147" s="16">
        <f>IF($C$5,K147*M147,K147*0.621371192*M147)+O146</f>
        <v>0.0462962962962963</v>
      </c>
    </row>
    <row r="148" spans="1:8" ht="15.75" customHeight="1">
      <c r="A148" s="56"/>
      <c r="B148" s="58"/>
      <c r="C148" s="25" t="s">
        <v>45</v>
      </c>
      <c r="D148" s="25"/>
      <c r="E148" s="26"/>
      <c r="F148" s="26"/>
      <c r="G148" s="27">
        <v>0.0020833333333333333</v>
      </c>
      <c r="H148" s="27">
        <f aca="true" t="shared" si="11" ref="H148:H154">G148+H147</f>
        <v>0.01659722222222222</v>
      </c>
    </row>
    <row r="149" spans="1:8" ht="15.75" customHeight="1">
      <c r="A149" s="56"/>
      <c r="B149" s="58"/>
      <c r="C149" s="14" t="s">
        <v>30</v>
      </c>
      <c r="D149" s="14">
        <v>2000</v>
      </c>
      <c r="E149" s="17">
        <f>(G149/(D149/1000))/IF($C$5,1,0.621371192)</f>
        <v>0.00421875</v>
      </c>
      <c r="F149" s="18">
        <f>$L$1/E149</f>
        <v>9.876543209876543</v>
      </c>
      <c r="G149" s="16">
        <f>INDEX('4.1 TRACK'!$A$2:$J$302,$B$5,MATCH(C149,'4.1 TRACK'!$A$1:$J$1,0))</f>
        <v>0.0084375</v>
      </c>
      <c r="H149" s="16">
        <f t="shared" si="11"/>
        <v>0.025034722222222222</v>
      </c>
    </row>
    <row r="150" spans="1:8" ht="15.75" customHeight="1">
      <c r="A150" s="56"/>
      <c r="B150" s="58"/>
      <c r="C150" s="25" t="s">
        <v>45</v>
      </c>
      <c r="D150" s="25"/>
      <c r="E150" s="26"/>
      <c r="F150" s="26"/>
      <c r="G150" s="27">
        <v>0.0020833333333333333</v>
      </c>
      <c r="H150" s="27">
        <f t="shared" si="11"/>
        <v>0.027118055555555555</v>
      </c>
    </row>
    <row r="151" spans="1:8" ht="15.75" customHeight="1">
      <c r="A151" s="56"/>
      <c r="B151" s="58"/>
      <c r="C151" s="14" t="s">
        <v>27</v>
      </c>
      <c r="D151" s="14">
        <v>1000</v>
      </c>
      <c r="E151" s="17">
        <f>(G151/(D151/1000))/IF($C$5,1,0.621371192)</f>
        <v>0.004097222222222223</v>
      </c>
      <c r="F151" s="18">
        <f>$L$1/E151</f>
        <v>10.169491525423727</v>
      </c>
      <c r="G151" s="16">
        <f>INDEX('4.1 TRACK'!$A$2:$J$302,$B$5,MATCH(C151,'4.1 TRACK'!$A$1:$J$1,0))</f>
        <v>0.004097222222222223</v>
      </c>
      <c r="H151" s="16">
        <f t="shared" si="11"/>
        <v>0.03121527777777778</v>
      </c>
    </row>
    <row r="152" spans="1:8" ht="15.75" customHeight="1">
      <c r="A152" s="56"/>
      <c r="B152" s="58"/>
      <c r="C152" s="25" t="s">
        <v>45</v>
      </c>
      <c r="D152" s="25"/>
      <c r="E152" s="26"/>
      <c r="F152" s="26"/>
      <c r="G152" s="27">
        <v>0.0020833333333333333</v>
      </c>
      <c r="H152" s="27">
        <f t="shared" si="11"/>
        <v>0.03329861111111111</v>
      </c>
    </row>
    <row r="153" spans="1:8" ht="15.75" customHeight="1">
      <c r="A153" s="56"/>
      <c r="B153" s="58"/>
      <c r="C153" s="14" t="s">
        <v>27</v>
      </c>
      <c r="D153" s="14">
        <v>1000</v>
      </c>
      <c r="E153" s="17">
        <f>(G153/(D153/1000))/IF($C$5,1,0.621371192)</f>
        <v>0.004097222222222223</v>
      </c>
      <c r="F153" s="18">
        <f>$L$1/E153</f>
        <v>10.169491525423727</v>
      </c>
      <c r="G153" s="16">
        <f>INDEX('4.1 TRACK'!$A$2:$J$302,$B$5,MATCH(C153,'4.1 TRACK'!$A$1:$J$1,0))</f>
        <v>0.004097222222222223</v>
      </c>
      <c r="H153" s="16">
        <f t="shared" si="11"/>
        <v>0.037395833333333336</v>
      </c>
    </row>
    <row r="154" spans="1:8" ht="15.75" customHeight="1">
      <c r="A154" s="56"/>
      <c r="B154" s="58"/>
      <c r="C154" s="22" t="s">
        <v>46</v>
      </c>
      <c r="D154" s="22"/>
      <c r="E154" s="23"/>
      <c r="F154" s="23"/>
      <c r="G154" s="24">
        <v>0.006944444444444444</v>
      </c>
      <c r="H154" s="24">
        <f t="shared" si="11"/>
        <v>0.044340277777777784</v>
      </c>
    </row>
    <row r="155" ht="15.75" customHeight="1"/>
    <row r="156" spans="1:23" ht="15.75" customHeight="1">
      <c r="A156" s="56">
        <v>12</v>
      </c>
      <c r="B156" s="58" t="s">
        <v>83</v>
      </c>
      <c r="C156" s="22" t="s">
        <v>47</v>
      </c>
      <c r="D156" s="22"/>
      <c r="E156" s="23"/>
      <c r="F156" s="23"/>
      <c r="G156" s="24">
        <v>0.010416666666666666</v>
      </c>
      <c r="H156" s="24">
        <f>G156</f>
        <v>0.010416666666666666</v>
      </c>
      <c r="J156" s="28" t="s">
        <v>73</v>
      </c>
      <c r="K156" s="15">
        <v>16</v>
      </c>
      <c r="L156" s="14" t="s">
        <v>32</v>
      </c>
      <c r="M156" s="16">
        <f>(INDEX('4.2 TEMPO'!$A$2:$F$302,$B$5,MATCH(L156,'4.2 TEMPO'!$A$1:$F$1,0)))/IF($C$5,1,0.621371192)</f>
        <v>0.004976851851851852</v>
      </c>
      <c r="N156" s="18">
        <f>$L$1/M156</f>
        <v>8.372093023255813</v>
      </c>
      <c r="O156" s="16">
        <f>IF($C$5,K156*M156,K156*0.621371192*M156)</f>
        <v>0.07962962962962963</v>
      </c>
      <c r="Q156" s="29" t="s">
        <v>98</v>
      </c>
      <c r="R156" s="14">
        <v>20</v>
      </c>
      <c r="S156" s="19">
        <v>6.944444444444444E-05</v>
      </c>
      <c r="T156" s="14" t="s">
        <v>33</v>
      </c>
      <c r="U156" s="20">
        <f>(INDEX('4.3 LONG'!$A$2:$F$302,$B$5,2)+S156)/IF($C$5,1,0.621371192)</f>
        <v>0.005046296296296296</v>
      </c>
      <c r="V156" s="18">
        <f>$L$1/U156</f>
        <v>8.256880733944953</v>
      </c>
      <c r="W156" s="16">
        <f>IF($C$5,R156*U156,R156*0.621371192*U156)</f>
        <v>0.10092592592592592</v>
      </c>
    </row>
    <row r="157" spans="1:8" ht="15.75" customHeight="1">
      <c r="A157" s="56"/>
      <c r="B157" s="58"/>
      <c r="C157" s="14" t="s">
        <v>29</v>
      </c>
      <c r="D157" s="14">
        <v>1600</v>
      </c>
      <c r="E157" s="17">
        <f>(G157/(D157/1000))/IF($C$5,1,0.621371192)</f>
        <v>0.004188368055555555</v>
      </c>
      <c r="F157" s="18">
        <f>$L$1/E157</f>
        <v>9.94818652849741</v>
      </c>
      <c r="G157" s="16">
        <f>INDEX('4.1 TRACK'!$A$2:$J$302,$B$5,MATCH(C157,'4.1 TRACK'!$A$1:$J$1,0))</f>
        <v>0.006701388888888889</v>
      </c>
      <c r="H157" s="16">
        <f aca="true" t="shared" si="12" ref="H157:H162">G157+H156</f>
        <v>0.017118055555555553</v>
      </c>
    </row>
    <row r="158" spans="1:8" ht="15.75" customHeight="1">
      <c r="A158" s="56"/>
      <c r="B158" s="58"/>
      <c r="C158" s="25" t="s">
        <v>45</v>
      </c>
      <c r="D158" s="25"/>
      <c r="E158" s="26"/>
      <c r="F158" s="26"/>
      <c r="G158" s="27">
        <v>0.001736111111111111</v>
      </c>
      <c r="H158" s="27">
        <f t="shared" si="12"/>
        <v>0.018854166666666665</v>
      </c>
    </row>
    <row r="159" spans="1:8" ht="15.75" customHeight="1">
      <c r="A159" s="56"/>
      <c r="B159" s="58"/>
      <c r="C159" s="14" t="s">
        <v>29</v>
      </c>
      <c r="D159" s="14">
        <v>1600</v>
      </c>
      <c r="E159" s="17">
        <f>(G159/(D159/1000))/IF($C$5,1,0.621371192)</f>
        <v>0.004188368055555555</v>
      </c>
      <c r="F159" s="18">
        <f>$L$1/E159</f>
        <v>9.94818652849741</v>
      </c>
      <c r="G159" s="16">
        <f>INDEX('4.1 TRACK'!$A$2:$J$302,$B$5,MATCH(C159,'4.1 TRACK'!$A$1:$J$1,0))</f>
        <v>0.006701388888888889</v>
      </c>
      <c r="H159" s="16">
        <f t="shared" si="12"/>
        <v>0.025555555555555554</v>
      </c>
    </row>
    <row r="160" spans="1:8" ht="15.75" customHeight="1">
      <c r="A160" s="56"/>
      <c r="B160" s="58"/>
      <c r="C160" s="25" t="s">
        <v>45</v>
      </c>
      <c r="D160" s="25"/>
      <c r="E160" s="26"/>
      <c r="F160" s="26"/>
      <c r="G160" s="27">
        <v>0.001736111111111111</v>
      </c>
      <c r="H160" s="27">
        <f t="shared" si="12"/>
        <v>0.027291666666666665</v>
      </c>
    </row>
    <row r="161" spans="1:8" ht="15.75" customHeight="1">
      <c r="A161" s="56"/>
      <c r="B161" s="58"/>
      <c r="C161" s="14" t="s">
        <v>29</v>
      </c>
      <c r="D161" s="14">
        <v>1600</v>
      </c>
      <c r="E161" s="17">
        <f>(G161/(D161/1000))/IF($C$5,1,0.621371192)</f>
        <v>0.004188368055555555</v>
      </c>
      <c r="F161" s="18">
        <f>$L$1/E161</f>
        <v>9.94818652849741</v>
      </c>
      <c r="G161" s="16">
        <f>INDEX('4.1 TRACK'!$A$2:$J$302,$B$5,MATCH(C161,'4.1 TRACK'!$A$1:$J$1,0))</f>
        <v>0.006701388888888889</v>
      </c>
      <c r="H161" s="16">
        <f t="shared" si="12"/>
        <v>0.033993055555555554</v>
      </c>
    </row>
    <row r="162" spans="1:8" ht="15.75" customHeight="1">
      <c r="A162" s="56"/>
      <c r="B162" s="58"/>
      <c r="C162" s="22" t="s">
        <v>46</v>
      </c>
      <c r="D162" s="22"/>
      <c r="E162" s="23"/>
      <c r="F162" s="23"/>
      <c r="G162" s="24">
        <v>0.006944444444444444</v>
      </c>
      <c r="H162" s="24">
        <f t="shared" si="12"/>
        <v>0.0409375</v>
      </c>
    </row>
    <row r="163" ht="15.75" customHeight="1"/>
    <row r="164" spans="1:23" ht="15.75" customHeight="1">
      <c r="A164" s="56">
        <v>13</v>
      </c>
      <c r="B164" s="58" t="s">
        <v>85</v>
      </c>
      <c r="C164" s="22" t="s">
        <v>47</v>
      </c>
      <c r="D164" s="22"/>
      <c r="E164" s="23"/>
      <c r="F164" s="23"/>
      <c r="G164" s="24">
        <v>0.010416666666666666</v>
      </c>
      <c r="H164" s="24">
        <f>G164</f>
        <v>0.010416666666666666</v>
      </c>
      <c r="J164" s="28" t="s">
        <v>72</v>
      </c>
      <c r="K164" s="15">
        <v>13</v>
      </c>
      <c r="L164" s="14" t="s">
        <v>32</v>
      </c>
      <c r="M164" s="16">
        <f>(INDEX('4.2 TEMPO'!$A$2:$F$302,$B$5,MATCH(L164,'4.2 TEMPO'!$A$1:$F$1,0)))/IF($C$5,1,0.621371192)</f>
        <v>0.004976851851851852</v>
      </c>
      <c r="N164" s="18">
        <f>$L$1/M164</f>
        <v>8.372093023255813</v>
      </c>
      <c r="O164" s="16">
        <f>IF($C$5,K164*M164,K164*0.621371192*M164)</f>
        <v>0.06469907407407408</v>
      </c>
      <c r="Q164" s="29" t="s">
        <v>99</v>
      </c>
      <c r="R164" s="14">
        <v>32</v>
      </c>
      <c r="S164" s="19">
        <v>0.0002199074074074074</v>
      </c>
      <c r="T164" s="14" t="s">
        <v>36</v>
      </c>
      <c r="U164" s="20">
        <f>(INDEX('4.3 LONG'!$A$2:$F$302,$B$5,2)+S164)/IF($C$5,1,0.621371192)</f>
        <v>0.0051967592592592595</v>
      </c>
      <c r="V164" s="18">
        <f>$L$1/U164</f>
        <v>8.017817371937639</v>
      </c>
      <c r="W164" s="16">
        <f>IF($C$5,R164*U164,R164*0.621371192*U164)</f>
        <v>0.1662962962962963</v>
      </c>
    </row>
    <row r="165" spans="1:8" ht="15.75" customHeight="1">
      <c r="A165" s="56"/>
      <c r="B165" s="58"/>
      <c r="C165" s="14" t="s">
        <v>24</v>
      </c>
      <c r="D165" s="14">
        <v>400</v>
      </c>
      <c r="E165" s="17">
        <f>(G165/(D165/1000))/IF($C$5,1,0.621371192)</f>
        <v>0.004021990740740741</v>
      </c>
      <c r="F165" s="18">
        <f>$L$1/E165</f>
        <v>10.359712230215827</v>
      </c>
      <c r="G165" s="16">
        <f>INDEX('4.1 TRACK'!$A$2:$J$302,$B$5,MATCH(C165,'4.1 TRACK'!$A$1:$J$1,0))</f>
        <v>0.0016087962962962963</v>
      </c>
      <c r="H165" s="16">
        <f>G165+H164</f>
        <v>0.012025462962962962</v>
      </c>
    </row>
    <row r="166" spans="1:8" ht="15.75" customHeight="1">
      <c r="A166" s="56"/>
      <c r="B166" s="58"/>
      <c r="C166" s="25" t="s">
        <v>45</v>
      </c>
      <c r="D166" s="25"/>
      <c r="E166" s="26"/>
      <c r="F166" s="26"/>
      <c r="G166" s="27">
        <v>0.0020833333333333333</v>
      </c>
      <c r="H166" s="27">
        <f aca="true" t="shared" si="13" ref="H166:H176">G166+H165</f>
        <v>0.014108796296296295</v>
      </c>
    </row>
    <row r="167" spans="1:8" ht="15.75" customHeight="1">
      <c r="A167" s="56"/>
      <c r="B167" s="58"/>
      <c r="C167" s="14" t="s">
        <v>24</v>
      </c>
      <c r="D167" s="14">
        <v>400</v>
      </c>
      <c r="E167" s="17">
        <f>(G167/(D167/1000))/IF($C$5,1,0.621371192)</f>
        <v>0.004021990740740741</v>
      </c>
      <c r="F167" s="18">
        <f>$L$1/E167</f>
        <v>10.359712230215827</v>
      </c>
      <c r="G167" s="16">
        <f>INDEX('4.1 TRACK'!$A$2:$J$302,$B$5,MATCH(C167,'4.1 TRACK'!$A$1:$J$1,0))</f>
        <v>0.0016087962962962963</v>
      </c>
      <c r="H167" s="16">
        <f t="shared" si="13"/>
        <v>0.015717592592592592</v>
      </c>
    </row>
    <row r="168" spans="1:8" ht="15.75" customHeight="1">
      <c r="A168" s="56"/>
      <c r="B168" s="58"/>
      <c r="C168" s="25" t="s">
        <v>45</v>
      </c>
      <c r="D168" s="25"/>
      <c r="E168" s="26"/>
      <c r="F168" s="26"/>
      <c r="G168" s="27">
        <v>0.0020833333333333333</v>
      </c>
      <c r="H168" s="27">
        <f t="shared" si="13"/>
        <v>0.017800925925925925</v>
      </c>
    </row>
    <row r="169" spans="1:8" ht="15.75" customHeight="1">
      <c r="A169" s="56"/>
      <c r="B169" s="58"/>
      <c r="C169" s="14" t="s">
        <v>24</v>
      </c>
      <c r="D169" s="14">
        <v>400</v>
      </c>
      <c r="E169" s="17">
        <f>(G169/(D169/1000))/IF($C$5,1,0.621371192)</f>
        <v>0.004021990740740741</v>
      </c>
      <c r="F169" s="18">
        <f>$L$1/E169</f>
        <v>10.359712230215827</v>
      </c>
      <c r="G169" s="16">
        <f>INDEX('4.1 TRACK'!$A$2:$J$302,$B$5,MATCH(C169,'4.1 TRACK'!$A$1:$J$1,0))</f>
        <v>0.0016087962962962963</v>
      </c>
      <c r="H169" s="16">
        <f t="shared" si="13"/>
        <v>0.01940972222222222</v>
      </c>
    </row>
    <row r="170" spans="1:8" ht="15.75" customHeight="1">
      <c r="A170" s="56"/>
      <c r="B170" s="58"/>
      <c r="C170" s="25" t="s">
        <v>45</v>
      </c>
      <c r="D170" s="25"/>
      <c r="E170" s="26"/>
      <c r="F170" s="26"/>
      <c r="G170" s="27">
        <v>0.0020833333333333333</v>
      </c>
      <c r="H170" s="27">
        <f t="shared" si="13"/>
        <v>0.021493055555555553</v>
      </c>
    </row>
    <row r="171" spans="1:8" ht="15.75" customHeight="1">
      <c r="A171" s="56"/>
      <c r="B171" s="58"/>
      <c r="C171" s="14" t="s">
        <v>24</v>
      </c>
      <c r="D171" s="14">
        <v>400</v>
      </c>
      <c r="E171" s="17">
        <f>(G171/(D171/1000))/IF($C$5,1,0.621371192)</f>
        <v>0.004021990740740741</v>
      </c>
      <c r="F171" s="18">
        <f>$L$1/E171</f>
        <v>10.359712230215827</v>
      </c>
      <c r="G171" s="16">
        <f>INDEX('4.1 TRACK'!$A$2:$J$302,$B$5,MATCH(C171,'4.1 TRACK'!$A$1:$J$1,0))</f>
        <v>0.0016087962962962963</v>
      </c>
      <c r="H171" s="16">
        <f t="shared" si="13"/>
        <v>0.02310185185185185</v>
      </c>
    </row>
    <row r="172" spans="1:8" ht="15.75" customHeight="1">
      <c r="A172" s="56"/>
      <c r="B172" s="58"/>
      <c r="C172" s="25" t="s">
        <v>45</v>
      </c>
      <c r="D172" s="25"/>
      <c r="E172" s="26"/>
      <c r="F172" s="26"/>
      <c r="G172" s="27">
        <v>0.0020833333333333333</v>
      </c>
      <c r="H172" s="27">
        <f t="shared" si="13"/>
        <v>0.025185185185185182</v>
      </c>
    </row>
    <row r="173" spans="1:8" ht="15.75" customHeight="1">
      <c r="A173" s="56"/>
      <c r="B173" s="58"/>
      <c r="C173" s="14" t="s">
        <v>24</v>
      </c>
      <c r="D173" s="14">
        <v>400</v>
      </c>
      <c r="E173" s="17">
        <f>(G173/(D173/1000))/IF($C$5,1,0.621371192)</f>
        <v>0.004021990740740741</v>
      </c>
      <c r="F173" s="18">
        <f>$L$1/E173</f>
        <v>10.359712230215827</v>
      </c>
      <c r="G173" s="16">
        <f>INDEX('4.1 TRACK'!$A$2:$J$302,$B$5,MATCH(C173,'4.1 TRACK'!$A$1:$J$1,0))</f>
        <v>0.0016087962962962963</v>
      </c>
      <c r="H173" s="16">
        <f t="shared" si="13"/>
        <v>0.026793981481481478</v>
      </c>
    </row>
    <row r="174" spans="1:8" ht="15.75" customHeight="1">
      <c r="A174" s="56"/>
      <c r="B174" s="58"/>
      <c r="C174" s="25" t="s">
        <v>45</v>
      </c>
      <c r="D174" s="25"/>
      <c r="E174" s="26"/>
      <c r="F174" s="26"/>
      <c r="G174" s="27">
        <v>0.0020833333333333333</v>
      </c>
      <c r="H174" s="27">
        <f t="shared" si="13"/>
        <v>0.02887731481481481</v>
      </c>
    </row>
    <row r="175" spans="1:8" ht="15.75" customHeight="1">
      <c r="A175" s="56"/>
      <c r="B175" s="58"/>
      <c r="C175" s="14" t="s">
        <v>24</v>
      </c>
      <c r="D175" s="14">
        <v>400</v>
      </c>
      <c r="E175" s="17">
        <f>(G175/(D175/1000))/IF($C$5,1,0.621371192)</f>
        <v>0.004021990740740741</v>
      </c>
      <c r="F175" s="18">
        <f>$L$1/E175</f>
        <v>10.359712230215827</v>
      </c>
      <c r="G175" s="16">
        <f>INDEX('4.1 TRACK'!$A$2:$J$302,$B$5,MATCH(C175,'4.1 TRACK'!$A$1:$J$1,0))</f>
        <v>0.0016087962962962963</v>
      </c>
      <c r="H175" s="16">
        <f t="shared" si="13"/>
        <v>0.030486111111111106</v>
      </c>
    </row>
    <row r="176" spans="1:8" ht="15.75" customHeight="1">
      <c r="A176" s="56"/>
      <c r="B176" s="58"/>
      <c r="C176" s="25" t="s">
        <v>45</v>
      </c>
      <c r="D176" s="25"/>
      <c r="E176" s="26"/>
      <c r="F176" s="26"/>
      <c r="G176" s="27">
        <v>0.0020833333333333333</v>
      </c>
      <c r="H176" s="27">
        <f t="shared" si="13"/>
        <v>0.03256944444444444</v>
      </c>
    </row>
    <row r="177" spans="1:8" ht="15.75" customHeight="1">
      <c r="A177" s="56"/>
      <c r="B177" s="58"/>
      <c r="C177" s="14" t="s">
        <v>24</v>
      </c>
      <c r="D177" s="14">
        <v>400</v>
      </c>
      <c r="E177" s="17">
        <f>(G177/(D177/1000))/IF($C$5,1,0.621371192)</f>
        <v>0.004021990740740741</v>
      </c>
      <c r="F177" s="18">
        <f>$L$1/E177</f>
        <v>10.359712230215827</v>
      </c>
      <c r="G177" s="16">
        <f>INDEX('4.1 TRACK'!$A$2:$J$302,$B$5,MATCH(C177,'4.1 TRACK'!$A$1:$J$1,0))</f>
        <v>0.0016087962962962963</v>
      </c>
      <c r="H177" s="16">
        <f>G177+H176</f>
        <v>0.03417824074074074</v>
      </c>
    </row>
    <row r="178" spans="1:8" ht="15.75" customHeight="1">
      <c r="A178" s="56"/>
      <c r="B178" s="58"/>
      <c r="C178" s="25" t="s">
        <v>45</v>
      </c>
      <c r="D178" s="25"/>
      <c r="E178" s="26"/>
      <c r="F178" s="26"/>
      <c r="G178" s="27">
        <v>0.0020833333333333333</v>
      </c>
      <c r="H178" s="27">
        <f aca="true" t="shared" si="14" ref="H178:H184">G178+H177</f>
        <v>0.03626157407407407</v>
      </c>
    </row>
    <row r="179" spans="1:8" ht="15.75" customHeight="1">
      <c r="A179" s="56"/>
      <c r="B179" s="58"/>
      <c r="C179" s="14" t="s">
        <v>24</v>
      </c>
      <c r="D179" s="14">
        <v>400</v>
      </c>
      <c r="E179" s="17">
        <f>(G179/(D179/1000))/IF($C$5,1,0.621371192)</f>
        <v>0.004021990740740741</v>
      </c>
      <c r="F179" s="18">
        <f>$L$1/E179</f>
        <v>10.359712230215827</v>
      </c>
      <c r="G179" s="16">
        <f>INDEX('4.1 TRACK'!$A$2:$J$302,$B$5,MATCH(C179,'4.1 TRACK'!$A$1:$J$1,0))</f>
        <v>0.0016087962962962963</v>
      </c>
      <c r="H179" s="16">
        <f t="shared" si="14"/>
        <v>0.03787037037037037</v>
      </c>
    </row>
    <row r="180" spans="1:8" ht="15.75" customHeight="1">
      <c r="A180" s="56"/>
      <c r="B180" s="58"/>
      <c r="C180" s="25" t="s">
        <v>45</v>
      </c>
      <c r="D180" s="25"/>
      <c r="E180" s="26"/>
      <c r="F180" s="26"/>
      <c r="G180" s="27">
        <v>0.0020833333333333333</v>
      </c>
      <c r="H180" s="27">
        <f t="shared" si="14"/>
        <v>0.0399537037037037</v>
      </c>
    </row>
    <row r="181" spans="1:8" ht="15.75" customHeight="1">
      <c r="A181" s="56"/>
      <c r="B181" s="58"/>
      <c r="C181" s="14" t="s">
        <v>24</v>
      </c>
      <c r="D181" s="14">
        <v>400</v>
      </c>
      <c r="E181" s="17">
        <f>(G181/(D181/1000))/IF($C$5,1,0.621371192)</f>
        <v>0.004021990740740741</v>
      </c>
      <c r="F181" s="18">
        <f>$L$1/E181</f>
        <v>10.359712230215827</v>
      </c>
      <c r="G181" s="16">
        <f>INDEX('4.1 TRACK'!$A$2:$J$302,$B$5,MATCH(C181,'4.1 TRACK'!$A$1:$J$1,0))</f>
        <v>0.0016087962962962963</v>
      </c>
      <c r="H181" s="16">
        <f t="shared" si="14"/>
        <v>0.041562499999999995</v>
      </c>
    </row>
    <row r="182" spans="1:8" ht="15.75" customHeight="1">
      <c r="A182" s="56"/>
      <c r="B182" s="58"/>
      <c r="C182" s="25" t="s">
        <v>45</v>
      </c>
      <c r="D182" s="25"/>
      <c r="E182" s="26"/>
      <c r="F182" s="26"/>
      <c r="G182" s="27">
        <v>0.0020833333333333333</v>
      </c>
      <c r="H182" s="27">
        <f t="shared" si="14"/>
        <v>0.04364583333333333</v>
      </c>
    </row>
    <row r="183" spans="1:8" ht="15.75" customHeight="1">
      <c r="A183" s="56"/>
      <c r="B183" s="58"/>
      <c r="C183" s="14" t="s">
        <v>24</v>
      </c>
      <c r="D183" s="14">
        <v>400</v>
      </c>
      <c r="E183" s="17">
        <f>(G183/(D183/1000))/IF($C$5,1,0.621371192)</f>
        <v>0.004021990740740741</v>
      </c>
      <c r="F183" s="18">
        <f>$L$1/E183</f>
        <v>10.359712230215827</v>
      </c>
      <c r="G183" s="16">
        <f>INDEX('4.1 TRACK'!$A$2:$J$302,$B$5,MATCH(C183,'4.1 TRACK'!$A$1:$J$1,0))</f>
        <v>0.0016087962962962963</v>
      </c>
      <c r="H183" s="16">
        <f t="shared" si="14"/>
        <v>0.045254629629629624</v>
      </c>
    </row>
    <row r="184" spans="1:8" ht="15.75" customHeight="1">
      <c r="A184" s="56"/>
      <c r="B184" s="58"/>
      <c r="C184" s="22" t="s">
        <v>46</v>
      </c>
      <c r="D184" s="22"/>
      <c r="E184" s="23"/>
      <c r="F184" s="23"/>
      <c r="G184" s="24">
        <v>0.006944444444444444</v>
      </c>
      <c r="H184" s="24">
        <f t="shared" si="14"/>
        <v>0.052199074074074064</v>
      </c>
    </row>
    <row r="185" ht="15.75" customHeight="1"/>
    <row r="186" spans="1:23" ht="15.75" customHeight="1">
      <c r="A186" s="56">
        <v>14</v>
      </c>
      <c r="B186" s="58" t="s">
        <v>86</v>
      </c>
      <c r="C186" s="22" t="s">
        <v>47</v>
      </c>
      <c r="D186" s="22"/>
      <c r="E186" s="23"/>
      <c r="F186" s="23"/>
      <c r="G186" s="24">
        <v>0.010416666666666666</v>
      </c>
      <c r="H186" s="24">
        <f>G186</f>
        <v>0.010416666666666666</v>
      </c>
      <c r="J186" s="28" t="s">
        <v>71</v>
      </c>
      <c r="K186" s="15">
        <v>8</v>
      </c>
      <c r="L186" s="14" t="s">
        <v>62</v>
      </c>
      <c r="M186" s="16">
        <f>(INDEX('4.2 TEMPO'!$A$2:$F$302,$B$5,MATCH(L186,'4.2 TEMPO'!$A$1:$F$1,0)))/IF($C$5,1,0.621371192)</f>
        <v>0.004513888888888889</v>
      </c>
      <c r="N186" s="18">
        <f>$L$1/M186</f>
        <v>9.23076923076923</v>
      </c>
      <c r="O186" s="16">
        <f>IF($C$5,K186*M186,K186*0.621371192*M186)</f>
        <v>0.036111111111111115</v>
      </c>
      <c r="Q186" s="29" t="s">
        <v>100</v>
      </c>
      <c r="R186" s="14">
        <v>20</v>
      </c>
      <c r="S186" s="19">
        <v>0</v>
      </c>
      <c r="T186" s="14" t="s">
        <v>32</v>
      </c>
      <c r="U186" s="20">
        <f>(INDEX('4.3 LONG'!$A$2:$F$302,$B$5,2)+S186)/IF($C$5,1,0.621371192)</f>
        <v>0.004976851851851852</v>
      </c>
      <c r="V186" s="18">
        <f>$L$1/U186</f>
        <v>8.372093023255813</v>
      </c>
      <c r="W186" s="16">
        <f>IF($C$5,R186*U186,R186*0.621371192*U186)</f>
        <v>0.09953703703703703</v>
      </c>
    </row>
    <row r="187" spans="1:8" ht="15.75" customHeight="1">
      <c r="A187" s="56"/>
      <c r="B187" s="58"/>
      <c r="C187" s="14" t="s">
        <v>26</v>
      </c>
      <c r="D187" s="14">
        <v>800</v>
      </c>
      <c r="E187" s="17">
        <f>(G187/(D187/1000))/IF($C$5,1,0.621371192)</f>
        <v>0.004079861111111111</v>
      </c>
      <c r="F187" s="18">
        <f>$L$1/E187</f>
        <v>10.212765957446807</v>
      </c>
      <c r="G187" s="16">
        <f>INDEX('4.1 TRACK'!$A$2:$J$302,$B$5,MATCH(C187,'4.1 TRACK'!$A$1:$J$1,0))</f>
        <v>0.003263888888888889</v>
      </c>
      <c r="H187" s="16">
        <f>G187+H186</f>
        <v>0.013680555555555555</v>
      </c>
    </row>
    <row r="188" spans="1:8" ht="15.75" customHeight="1">
      <c r="A188" s="56"/>
      <c r="B188" s="58"/>
      <c r="C188" s="25" t="s">
        <v>45</v>
      </c>
      <c r="D188" s="25"/>
      <c r="E188" s="26"/>
      <c r="F188" s="26"/>
      <c r="G188" s="27">
        <v>0.0010416666666666667</v>
      </c>
      <c r="H188" s="27">
        <f aca="true" t="shared" si="15" ref="H188:H196">G188+H187</f>
        <v>0.014722222222222222</v>
      </c>
    </row>
    <row r="189" spans="1:8" ht="15.75" customHeight="1">
      <c r="A189" s="56"/>
      <c r="B189" s="58"/>
      <c r="C189" s="14" t="s">
        <v>26</v>
      </c>
      <c r="D189" s="14">
        <v>800</v>
      </c>
      <c r="E189" s="17">
        <f>(G189/(D189/1000))/IF($C$5,1,0.621371192)</f>
        <v>0.004079861111111111</v>
      </c>
      <c r="F189" s="18">
        <f>$L$1/E189</f>
        <v>10.212765957446807</v>
      </c>
      <c r="G189" s="16">
        <f>INDEX('4.1 TRACK'!$A$2:$J$302,$B$5,MATCH(C189,'4.1 TRACK'!$A$1:$J$1,0))</f>
        <v>0.003263888888888889</v>
      </c>
      <c r="H189" s="16">
        <f t="shared" si="15"/>
        <v>0.017986111111111112</v>
      </c>
    </row>
    <row r="190" spans="1:8" ht="15.75" customHeight="1">
      <c r="A190" s="56"/>
      <c r="B190" s="58"/>
      <c r="C190" s="25" t="s">
        <v>45</v>
      </c>
      <c r="D190" s="25"/>
      <c r="E190" s="26"/>
      <c r="F190" s="26"/>
      <c r="G190" s="27">
        <v>0.0010416666666666667</v>
      </c>
      <c r="H190" s="27">
        <f t="shared" si="15"/>
        <v>0.01902777777777778</v>
      </c>
    </row>
    <row r="191" spans="1:8" ht="15.75" customHeight="1">
      <c r="A191" s="56"/>
      <c r="B191" s="58"/>
      <c r="C191" s="14" t="s">
        <v>26</v>
      </c>
      <c r="D191" s="14">
        <v>800</v>
      </c>
      <c r="E191" s="17">
        <f>(G191/(D191/1000))/IF($C$5,1,0.621371192)</f>
        <v>0.004079861111111111</v>
      </c>
      <c r="F191" s="18">
        <f>$L$1/E191</f>
        <v>10.212765957446807</v>
      </c>
      <c r="G191" s="16">
        <f>INDEX('4.1 TRACK'!$A$2:$J$302,$B$5,MATCH(C191,'4.1 TRACK'!$A$1:$J$1,0))</f>
        <v>0.003263888888888889</v>
      </c>
      <c r="H191" s="16">
        <f t="shared" si="15"/>
        <v>0.022291666666666668</v>
      </c>
    </row>
    <row r="192" spans="1:8" ht="15.75" customHeight="1">
      <c r="A192" s="56"/>
      <c r="B192" s="58"/>
      <c r="C192" s="25" t="s">
        <v>45</v>
      </c>
      <c r="D192" s="25"/>
      <c r="E192" s="26"/>
      <c r="F192" s="26"/>
      <c r="G192" s="27">
        <v>0.0010416666666666667</v>
      </c>
      <c r="H192" s="27">
        <f t="shared" si="15"/>
        <v>0.023333333333333334</v>
      </c>
    </row>
    <row r="193" spans="1:8" ht="15.75" customHeight="1">
      <c r="A193" s="56"/>
      <c r="B193" s="58"/>
      <c r="C193" s="14" t="s">
        <v>26</v>
      </c>
      <c r="D193" s="14">
        <v>800</v>
      </c>
      <c r="E193" s="17">
        <f>(G193/(D193/1000))/IF($C$5,1,0.621371192)</f>
        <v>0.004079861111111111</v>
      </c>
      <c r="F193" s="18">
        <f>$L$1/E193</f>
        <v>10.212765957446807</v>
      </c>
      <c r="G193" s="16">
        <f>INDEX('4.1 TRACK'!$A$2:$J$302,$B$5,MATCH(C193,'4.1 TRACK'!$A$1:$J$1,0))</f>
        <v>0.003263888888888889</v>
      </c>
      <c r="H193" s="16">
        <f t="shared" si="15"/>
        <v>0.026597222222222223</v>
      </c>
    </row>
    <row r="194" spans="1:8" ht="15.75" customHeight="1">
      <c r="A194" s="56"/>
      <c r="B194" s="58"/>
      <c r="C194" s="25" t="s">
        <v>45</v>
      </c>
      <c r="D194" s="25"/>
      <c r="E194" s="26"/>
      <c r="F194" s="26"/>
      <c r="G194" s="27">
        <v>0.0010416666666666667</v>
      </c>
      <c r="H194" s="27">
        <f t="shared" si="15"/>
        <v>0.02763888888888889</v>
      </c>
    </row>
    <row r="195" spans="1:8" ht="15.75" customHeight="1">
      <c r="A195" s="56"/>
      <c r="B195" s="58"/>
      <c r="C195" s="14" t="s">
        <v>26</v>
      </c>
      <c r="D195" s="14">
        <v>800</v>
      </c>
      <c r="E195" s="17">
        <f>(G195/(D195/1000))/IF($C$5,1,0.621371192)</f>
        <v>0.004079861111111111</v>
      </c>
      <c r="F195" s="18">
        <f>$L$1/E195</f>
        <v>10.212765957446807</v>
      </c>
      <c r="G195" s="16">
        <f>INDEX('4.1 TRACK'!$A$2:$J$302,$B$5,MATCH(C195,'4.1 TRACK'!$A$1:$J$1,0))</f>
        <v>0.003263888888888889</v>
      </c>
      <c r="H195" s="16">
        <f t="shared" si="15"/>
        <v>0.03090277777777778</v>
      </c>
    </row>
    <row r="196" spans="1:8" ht="15.75" customHeight="1">
      <c r="A196" s="56"/>
      <c r="B196" s="58"/>
      <c r="C196" s="25" t="s">
        <v>45</v>
      </c>
      <c r="D196" s="25"/>
      <c r="E196" s="26"/>
      <c r="F196" s="26"/>
      <c r="G196" s="27">
        <v>0.0010416666666666667</v>
      </c>
      <c r="H196" s="27">
        <f t="shared" si="15"/>
        <v>0.03194444444444445</v>
      </c>
    </row>
    <row r="197" spans="1:8" ht="15.75" customHeight="1">
      <c r="A197" s="56"/>
      <c r="B197" s="58"/>
      <c r="C197" s="14" t="s">
        <v>26</v>
      </c>
      <c r="D197" s="14">
        <v>800</v>
      </c>
      <c r="E197" s="17">
        <f>(G197/(D197/1000))/IF($C$5,1,0.621371192)</f>
        <v>0.004079861111111111</v>
      </c>
      <c r="F197" s="18">
        <f>$L$1/E197</f>
        <v>10.212765957446807</v>
      </c>
      <c r="G197" s="16">
        <f>INDEX('4.1 TRACK'!$A$2:$J$302,$B$5,MATCH(C197,'4.1 TRACK'!$A$1:$J$1,0))</f>
        <v>0.003263888888888889</v>
      </c>
      <c r="H197" s="16">
        <f aca="true" t="shared" si="16" ref="H197:H202">G197+H196</f>
        <v>0.03520833333333334</v>
      </c>
    </row>
    <row r="198" spans="1:8" ht="15.75" customHeight="1">
      <c r="A198" s="56"/>
      <c r="B198" s="58"/>
      <c r="C198" s="25" t="s">
        <v>45</v>
      </c>
      <c r="D198" s="25"/>
      <c r="E198" s="26"/>
      <c r="F198" s="26"/>
      <c r="G198" s="27">
        <v>0.0010416666666666667</v>
      </c>
      <c r="H198" s="27">
        <f t="shared" si="16"/>
        <v>0.03625000000000001</v>
      </c>
    </row>
    <row r="199" spans="1:8" ht="15.75" customHeight="1">
      <c r="A199" s="56"/>
      <c r="B199" s="58"/>
      <c r="C199" s="14" t="s">
        <v>26</v>
      </c>
      <c r="D199" s="14">
        <v>800</v>
      </c>
      <c r="E199" s="17">
        <f>(G199/(D199/1000))/IF($C$5,1,0.621371192)</f>
        <v>0.004079861111111111</v>
      </c>
      <c r="F199" s="18">
        <f>$L$1/E199</f>
        <v>10.212765957446807</v>
      </c>
      <c r="G199" s="16">
        <f>INDEX('4.1 TRACK'!$A$2:$J$302,$B$5,MATCH(C199,'4.1 TRACK'!$A$1:$J$1,0))</f>
        <v>0.003263888888888889</v>
      </c>
      <c r="H199" s="16">
        <f t="shared" si="16"/>
        <v>0.039513888888888904</v>
      </c>
    </row>
    <row r="200" spans="1:8" ht="15.75" customHeight="1">
      <c r="A200" s="56"/>
      <c r="B200" s="58"/>
      <c r="C200" s="25" t="s">
        <v>45</v>
      </c>
      <c r="D200" s="25"/>
      <c r="E200" s="26"/>
      <c r="F200" s="26"/>
      <c r="G200" s="27">
        <v>0.0010416666666666667</v>
      </c>
      <c r="H200" s="27">
        <f t="shared" si="16"/>
        <v>0.040555555555555574</v>
      </c>
    </row>
    <row r="201" spans="1:8" ht="15.75" customHeight="1">
      <c r="A201" s="56"/>
      <c r="B201" s="58"/>
      <c r="C201" s="14" t="s">
        <v>26</v>
      </c>
      <c r="D201" s="14">
        <v>800</v>
      </c>
      <c r="E201" s="17">
        <f>(G201/(D201/1000))/IF($C$5,1,0.621371192)</f>
        <v>0.004079861111111111</v>
      </c>
      <c r="F201" s="18">
        <f>$L$1/E201</f>
        <v>10.212765957446807</v>
      </c>
      <c r="G201" s="16">
        <f>INDEX('4.1 TRACK'!$A$2:$J$302,$B$5,MATCH(C201,'4.1 TRACK'!$A$1:$J$1,0))</f>
        <v>0.003263888888888889</v>
      </c>
      <c r="H201" s="16">
        <f t="shared" si="16"/>
        <v>0.043819444444444466</v>
      </c>
    </row>
    <row r="202" spans="1:8" ht="15.75" customHeight="1">
      <c r="A202" s="56"/>
      <c r="B202" s="58"/>
      <c r="C202" s="22" t="s">
        <v>46</v>
      </c>
      <c r="D202" s="22"/>
      <c r="E202" s="23"/>
      <c r="F202" s="23"/>
      <c r="G202" s="24">
        <v>0.006944444444444444</v>
      </c>
      <c r="H202" s="24">
        <f t="shared" si="16"/>
        <v>0.050763888888888914</v>
      </c>
    </row>
    <row r="203" ht="15.75" customHeight="1"/>
    <row r="204" spans="1:23" ht="15.75" customHeight="1">
      <c r="A204" s="56">
        <v>15</v>
      </c>
      <c r="B204" s="58" t="s">
        <v>87</v>
      </c>
      <c r="C204" s="22" t="s">
        <v>47</v>
      </c>
      <c r="D204" s="22"/>
      <c r="E204" s="23"/>
      <c r="F204" s="23"/>
      <c r="G204" s="24">
        <v>0.010416666666666666</v>
      </c>
      <c r="H204" s="24">
        <f>G204</f>
        <v>0.010416666666666666</v>
      </c>
      <c r="J204" s="59" t="s">
        <v>70</v>
      </c>
      <c r="K204" s="15">
        <v>3</v>
      </c>
      <c r="L204" s="14" t="s">
        <v>59</v>
      </c>
      <c r="M204" s="16">
        <f>(INDEX('4.2 TEMPO'!$A$2:$F$302,$B$5,MATCH(L204,'4.2 TEMPO'!$A$1:$F$1,0)))/IF($C$5,1,0.621371192)</f>
        <v>0.005092592592592592</v>
      </c>
      <c r="N204" s="18">
        <f>$L$1/M204</f>
        <v>8.181818181818182</v>
      </c>
      <c r="O204" s="16">
        <f>IF($C$5,K204*M204,K204*0.621371192*M204)</f>
        <v>0.015277777777777776</v>
      </c>
      <c r="Q204" s="29" t="s">
        <v>101</v>
      </c>
      <c r="R204" s="14">
        <v>16</v>
      </c>
      <c r="S204" s="19">
        <v>0</v>
      </c>
      <c r="T204" s="14" t="s">
        <v>32</v>
      </c>
      <c r="U204" s="20">
        <f>(INDEX('4.3 LONG'!$A$2:$F$302,$B$5,2)+S204)/IF($C$5,1,0.621371192)</f>
        <v>0.004976851851851852</v>
      </c>
      <c r="V204" s="18">
        <f>$L$1/U204</f>
        <v>8.372093023255813</v>
      </c>
      <c r="W204" s="16">
        <f>IF($C$5,R204*U204,R204*0.621371192*U204)</f>
        <v>0.07962962962962963</v>
      </c>
    </row>
    <row r="205" spans="1:15" ht="15.75" customHeight="1">
      <c r="A205" s="56"/>
      <c r="B205" s="58"/>
      <c r="C205" s="14" t="s">
        <v>27</v>
      </c>
      <c r="D205" s="14">
        <v>1000</v>
      </c>
      <c r="E205" s="17">
        <f>(G205/(D205/1000))/IF($C$5,1,0.621371192)</f>
        <v>0.004097222222222223</v>
      </c>
      <c r="F205" s="18">
        <f>$L$1/E205</f>
        <v>10.169491525423727</v>
      </c>
      <c r="G205" s="16">
        <f>INDEX('4.1 TRACK'!$A$2:$J$302,$B$5,MATCH(C205,'4.1 TRACK'!$A$1:$J$1,0))</f>
        <v>0.004097222222222223</v>
      </c>
      <c r="H205" s="16">
        <f>G205+H204</f>
        <v>0.014513888888888889</v>
      </c>
      <c r="J205" s="59"/>
      <c r="K205" s="15">
        <v>5</v>
      </c>
      <c r="L205" s="14" t="s">
        <v>60</v>
      </c>
      <c r="M205" s="16">
        <f>(INDEX('4.2 TEMPO'!$A$2:$F$302,$B$5,MATCH(L205,'4.2 TEMPO'!$A$1:$F$1,0)))/IF($C$5,1,0.621371192)</f>
        <v>0.004409722222222222</v>
      </c>
      <c r="N205" s="18">
        <f>$L$1/M205</f>
        <v>9.448818897637794</v>
      </c>
      <c r="O205" s="16">
        <f>IF($C$5,K205*M205,K205*0.621371192*M205)+O204</f>
        <v>0.03732638888888888</v>
      </c>
    </row>
    <row r="206" spans="1:15" ht="15.75" customHeight="1">
      <c r="A206" s="56"/>
      <c r="B206" s="58"/>
      <c r="C206" s="25" t="s">
        <v>45</v>
      </c>
      <c r="D206" s="25"/>
      <c r="E206" s="26"/>
      <c r="F206" s="26"/>
      <c r="G206" s="27">
        <v>0.0020833333333333333</v>
      </c>
      <c r="H206" s="27">
        <f aca="true" t="shared" si="17" ref="H206:H214">G206+H205</f>
        <v>0.01659722222222222</v>
      </c>
      <c r="J206" s="59"/>
      <c r="K206" s="15">
        <v>2</v>
      </c>
      <c r="L206" s="14" t="s">
        <v>59</v>
      </c>
      <c r="M206" s="16">
        <f>(INDEX('4.2 TEMPO'!$A$2:$F$302,$B$5,MATCH(L206,'4.2 TEMPO'!$A$1:$F$1,0)))/IF($C$5,1,0.621371192)</f>
        <v>0.005092592592592592</v>
      </c>
      <c r="N206" s="18">
        <f>$L$1/M206</f>
        <v>8.181818181818182</v>
      </c>
      <c r="O206" s="16">
        <f>IF($C$5,K206*M206,K206*0.621371192*M206)+O205</f>
        <v>0.04751157407407407</v>
      </c>
    </row>
    <row r="207" spans="1:15" ht="15.75" customHeight="1">
      <c r="A207" s="56"/>
      <c r="B207" s="58"/>
      <c r="C207" s="14" t="s">
        <v>27</v>
      </c>
      <c r="D207" s="14">
        <v>1000</v>
      </c>
      <c r="E207" s="17">
        <f>(G207/(D207/1000))/IF($C$5,1,0.621371192)</f>
        <v>0.004097222222222223</v>
      </c>
      <c r="F207" s="18">
        <f>$L$1/E207</f>
        <v>10.169491525423727</v>
      </c>
      <c r="G207" s="16">
        <f>INDEX('4.1 TRACK'!$A$2:$J$302,$B$5,MATCH(C207,'4.1 TRACK'!$A$1:$J$1,0))</f>
        <v>0.004097222222222223</v>
      </c>
      <c r="H207" s="16">
        <f t="shared" si="17"/>
        <v>0.020694444444444446</v>
      </c>
      <c r="M207" s="12"/>
      <c r="N207" s="12"/>
      <c r="O207" s="12"/>
    </row>
    <row r="208" spans="1:15" ht="15.75" customHeight="1">
      <c r="A208" s="56"/>
      <c r="B208" s="58"/>
      <c r="C208" s="25" t="s">
        <v>45</v>
      </c>
      <c r="D208" s="25"/>
      <c r="E208" s="26"/>
      <c r="F208" s="26"/>
      <c r="G208" s="27">
        <v>0.0020833333333333333</v>
      </c>
      <c r="H208" s="27">
        <f t="shared" si="17"/>
        <v>0.02277777777777778</v>
      </c>
      <c r="M208" s="12"/>
      <c r="N208" s="12"/>
      <c r="O208" s="12"/>
    </row>
    <row r="209" spans="1:15" ht="15.75" customHeight="1">
      <c r="A209" s="56"/>
      <c r="B209" s="58"/>
      <c r="C209" s="14" t="s">
        <v>27</v>
      </c>
      <c r="D209" s="14">
        <v>1000</v>
      </c>
      <c r="E209" s="17">
        <f>(G209/(D209/1000))/IF($C$5,1,0.621371192)</f>
        <v>0.004097222222222223</v>
      </c>
      <c r="F209" s="18">
        <f>$L$1/E209</f>
        <v>10.169491525423727</v>
      </c>
      <c r="G209" s="16">
        <f>INDEX('4.1 TRACK'!$A$2:$J$302,$B$5,MATCH(C209,'4.1 TRACK'!$A$1:$J$1,0))</f>
        <v>0.004097222222222223</v>
      </c>
      <c r="H209" s="16">
        <f t="shared" si="17"/>
        <v>0.026875000000000003</v>
      </c>
      <c r="M209" s="12"/>
      <c r="N209" s="12"/>
      <c r="O209" s="12"/>
    </row>
    <row r="210" spans="1:15" ht="15.75" customHeight="1">
      <c r="A210" s="56"/>
      <c r="B210" s="58"/>
      <c r="C210" s="25" t="s">
        <v>45</v>
      </c>
      <c r="D210" s="25"/>
      <c r="E210" s="26"/>
      <c r="F210" s="26"/>
      <c r="G210" s="27">
        <v>0.0020833333333333333</v>
      </c>
      <c r="H210" s="27">
        <f t="shared" si="17"/>
        <v>0.028958333333333336</v>
      </c>
      <c r="M210" s="12"/>
      <c r="N210" s="12"/>
      <c r="O210" s="12"/>
    </row>
    <row r="211" spans="1:15" ht="15.75" customHeight="1">
      <c r="A211" s="56"/>
      <c r="B211" s="58"/>
      <c r="C211" s="14" t="s">
        <v>27</v>
      </c>
      <c r="D211" s="14">
        <v>1000</v>
      </c>
      <c r="E211" s="17">
        <f>(G211/(D211/1000))/IF($C$5,1,0.621371192)</f>
        <v>0.004097222222222223</v>
      </c>
      <c r="F211" s="18">
        <f>$L$1/E211</f>
        <v>10.169491525423727</v>
      </c>
      <c r="G211" s="16">
        <f>INDEX('4.1 TRACK'!$A$2:$J$302,$B$5,MATCH(C211,'4.1 TRACK'!$A$1:$J$1,0))</f>
        <v>0.004097222222222223</v>
      </c>
      <c r="H211" s="16">
        <f t="shared" si="17"/>
        <v>0.03305555555555556</v>
      </c>
      <c r="M211" s="12"/>
      <c r="N211" s="12"/>
      <c r="O211" s="12"/>
    </row>
    <row r="212" spans="1:15" ht="15.75" customHeight="1">
      <c r="A212" s="56"/>
      <c r="B212" s="58"/>
      <c r="C212" s="25" t="s">
        <v>45</v>
      </c>
      <c r="D212" s="25"/>
      <c r="E212" s="26"/>
      <c r="F212" s="26"/>
      <c r="G212" s="27">
        <v>0.0020833333333333333</v>
      </c>
      <c r="H212" s="27">
        <f t="shared" si="17"/>
        <v>0.03513888888888889</v>
      </c>
      <c r="M212" s="12"/>
      <c r="N212" s="12"/>
      <c r="O212" s="12"/>
    </row>
    <row r="213" spans="1:15" ht="15.75" customHeight="1">
      <c r="A213" s="56"/>
      <c r="B213" s="58"/>
      <c r="C213" s="14" t="s">
        <v>27</v>
      </c>
      <c r="D213" s="14">
        <v>1000</v>
      </c>
      <c r="E213" s="17">
        <f>(G213/(D213/1000))/IF($C$5,1,0.621371192)</f>
        <v>0.004097222222222223</v>
      </c>
      <c r="F213" s="18">
        <f>$L$1/E213</f>
        <v>10.169491525423727</v>
      </c>
      <c r="G213" s="16">
        <f>INDEX('4.1 TRACK'!$A$2:$J$302,$B$5,MATCH(C213,'4.1 TRACK'!$A$1:$J$1,0))</f>
        <v>0.004097222222222223</v>
      </c>
      <c r="H213" s="16">
        <f t="shared" si="17"/>
        <v>0.03923611111111112</v>
      </c>
      <c r="M213" s="12"/>
      <c r="N213" s="12"/>
      <c r="O213" s="12"/>
    </row>
    <row r="214" spans="1:8" ht="15.75" customHeight="1">
      <c r="A214" s="56"/>
      <c r="B214" s="58"/>
      <c r="C214" s="22" t="s">
        <v>46</v>
      </c>
      <c r="D214" s="22"/>
      <c r="E214" s="23"/>
      <c r="F214" s="23"/>
      <c r="G214" s="24">
        <v>0.006944444444444444</v>
      </c>
      <c r="H214" s="24">
        <f t="shared" si="17"/>
        <v>0.04618055555555556</v>
      </c>
    </row>
    <row r="215" spans="7:8" ht="15.75" customHeight="1">
      <c r="G215" s="12"/>
      <c r="H215" s="12"/>
    </row>
    <row r="216" spans="1:23" ht="15.75" customHeight="1">
      <c r="A216" s="56" t="s">
        <v>43</v>
      </c>
      <c r="B216" s="58" t="s">
        <v>88</v>
      </c>
      <c r="C216" s="22" t="s">
        <v>47</v>
      </c>
      <c r="D216" s="22"/>
      <c r="E216" s="23"/>
      <c r="F216" s="23"/>
      <c r="G216" s="24">
        <v>0.010416666666666666</v>
      </c>
      <c r="H216" s="24">
        <f>G216</f>
        <v>0.010416666666666666</v>
      </c>
      <c r="J216" s="28" t="s">
        <v>74</v>
      </c>
      <c r="K216" s="15">
        <v>5</v>
      </c>
      <c r="L216" s="14" t="s">
        <v>32</v>
      </c>
      <c r="M216" s="16">
        <f>(INDEX('4.2 TEMPO'!$A$2:$F$302,$B$5,MATCH(L216,'4.2 TEMPO'!$A$1:$F$1,0)))/IF($C$5,1,0.621371192)</f>
        <v>0.004976851851851852</v>
      </c>
      <c r="N216" s="18">
        <f>$L$1/M216</f>
        <v>8.372093023255813</v>
      </c>
      <c r="O216" s="16">
        <f>IF($C$5,K216*M216,K216*0.621371192*M216)</f>
        <v>0.02488425925925926</v>
      </c>
      <c r="Q216" s="29" t="s">
        <v>102</v>
      </c>
      <c r="R216" s="14">
        <v>42.1</v>
      </c>
      <c r="S216" s="19">
        <v>0</v>
      </c>
      <c r="T216" s="14" t="s">
        <v>32</v>
      </c>
      <c r="U216" s="20">
        <f>(INDEX('4.3 LONG'!$A$2:$F$302,$B$5,2)+S216)/IF($C$5,1,0.621371192)</f>
        <v>0.004976851851851852</v>
      </c>
      <c r="V216" s="18">
        <f>$L$1/U216</f>
        <v>8.372093023255813</v>
      </c>
      <c r="W216" s="16">
        <f>IF($C$5,R216*U216,R216*0.621371192*U216)</f>
        <v>0.20952546296296298</v>
      </c>
    </row>
    <row r="217" spans="1:8" ht="15.75" customHeight="1">
      <c r="A217" s="56"/>
      <c r="B217" s="58"/>
      <c r="C217" s="14" t="s">
        <v>24</v>
      </c>
      <c r="D217" s="14">
        <v>400</v>
      </c>
      <c r="E217" s="17">
        <f>(G217/(D217/1000))/IF($C$5,1,0.621371192)</f>
        <v>0.004021990740740741</v>
      </c>
      <c r="F217" s="18">
        <f>$L$1/E217</f>
        <v>10.359712230215827</v>
      </c>
      <c r="G217" s="16">
        <f>INDEX('4.1 TRACK'!$A$2:$J$302,$B$5,MATCH(C217,'4.1 TRACK'!$A$1:$J$1,0))</f>
        <v>0.0016087962962962963</v>
      </c>
      <c r="H217" s="16">
        <f>G217+H216</f>
        <v>0.012025462962962962</v>
      </c>
    </row>
    <row r="218" spans="1:8" ht="15.75" customHeight="1">
      <c r="A218" s="56"/>
      <c r="B218" s="58"/>
      <c r="C218" s="25" t="s">
        <v>45</v>
      </c>
      <c r="D218" s="25"/>
      <c r="E218" s="26"/>
      <c r="F218" s="26"/>
      <c r="G218" s="27">
        <v>0.0020833333333333333</v>
      </c>
      <c r="H218" s="27">
        <f aca="true" t="shared" si="18" ref="H218:H228">G218+H217</f>
        <v>0.014108796296296295</v>
      </c>
    </row>
    <row r="219" spans="1:8" ht="15.75" customHeight="1">
      <c r="A219" s="56"/>
      <c r="B219" s="58"/>
      <c r="C219" s="14" t="s">
        <v>24</v>
      </c>
      <c r="D219" s="14">
        <v>400</v>
      </c>
      <c r="E219" s="17">
        <f>(G219/(D219/1000))/IF($C$5,1,0.621371192)</f>
        <v>0.004021990740740741</v>
      </c>
      <c r="F219" s="18">
        <f>$L$1/E219</f>
        <v>10.359712230215827</v>
      </c>
      <c r="G219" s="16">
        <f>INDEX('4.1 TRACK'!$A$2:$J$302,$B$5,MATCH(C219,'4.1 TRACK'!$A$1:$J$1,0))</f>
        <v>0.0016087962962962963</v>
      </c>
      <c r="H219" s="16">
        <f t="shared" si="18"/>
        <v>0.015717592592592592</v>
      </c>
    </row>
    <row r="220" spans="1:8" ht="15.75" customHeight="1">
      <c r="A220" s="56"/>
      <c r="B220" s="58"/>
      <c r="C220" s="25" t="s">
        <v>45</v>
      </c>
      <c r="D220" s="25"/>
      <c r="E220" s="26"/>
      <c r="F220" s="26"/>
      <c r="G220" s="27">
        <v>0.0020833333333333333</v>
      </c>
      <c r="H220" s="27">
        <f t="shared" si="18"/>
        <v>0.017800925925925925</v>
      </c>
    </row>
    <row r="221" spans="1:8" ht="15.75" customHeight="1">
      <c r="A221" s="56"/>
      <c r="B221" s="58"/>
      <c r="C221" s="14" t="s">
        <v>24</v>
      </c>
      <c r="D221" s="14">
        <v>400</v>
      </c>
      <c r="E221" s="17">
        <f>(G221/(D221/1000))/IF($C$5,1,0.621371192)</f>
        <v>0.004021990740740741</v>
      </c>
      <c r="F221" s="18">
        <f>$L$1/E221</f>
        <v>10.359712230215827</v>
      </c>
      <c r="G221" s="16">
        <f>INDEX('4.1 TRACK'!$A$2:$J$302,$B$5,MATCH(C221,'4.1 TRACK'!$A$1:$J$1,0))</f>
        <v>0.0016087962962962963</v>
      </c>
      <c r="H221" s="16">
        <f t="shared" si="18"/>
        <v>0.01940972222222222</v>
      </c>
    </row>
    <row r="222" spans="1:8" ht="15.75" customHeight="1">
      <c r="A222" s="56"/>
      <c r="B222" s="58"/>
      <c r="C222" s="25" t="s">
        <v>45</v>
      </c>
      <c r="D222" s="25"/>
      <c r="E222" s="26"/>
      <c r="F222" s="26"/>
      <c r="G222" s="27">
        <v>0.0020833333333333333</v>
      </c>
      <c r="H222" s="27">
        <f t="shared" si="18"/>
        <v>0.021493055555555553</v>
      </c>
    </row>
    <row r="223" spans="1:8" ht="15.75" customHeight="1">
      <c r="A223" s="56"/>
      <c r="B223" s="58"/>
      <c r="C223" s="14" t="s">
        <v>24</v>
      </c>
      <c r="D223" s="14">
        <v>400</v>
      </c>
      <c r="E223" s="17">
        <f>(G223/(D223/1000))/IF($C$5,1,0.621371192)</f>
        <v>0.004021990740740741</v>
      </c>
      <c r="F223" s="18">
        <f>$L$1/E223</f>
        <v>10.359712230215827</v>
      </c>
      <c r="G223" s="16">
        <f>INDEX('4.1 TRACK'!$A$2:$J$302,$B$5,MATCH(C223,'4.1 TRACK'!$A$1:$J$1,0))</f>
        <v>0.0016087962962962963</v>
      </c>
      <c r="H223" s="16">
        <f t="shared" si="18"/>
        <v>0.02310185185185185</v>
      </c>
    </row>
    <row r="224" spans="1:8" ht="15.75" customHeight="1">
      <c r="A224" s="56"/>
      <c r="B224" s="58"/>
      <c r="C224" s="25" t="s">
        <v>45</v>
      </c>
      <c r="D224" s="25"/>
      <c r="E224" s="26"/>
      <c r="F224" s="26"/>
      <c r="G224" s="27">
        <v>0.0020833333333333333</v>
      </c>
      <c r="H224" s="27">
        <f t="shared" si="18"/>
        <v>0.025185185185185182</v>
      </c>
    </row>
    <row r="225" spans="1:8" ht="15.75" customHeight="1">
      <c r="A225" s="56"/>
      <c r="B225" s="58"/>
      <c r="C225" s="14" t="s">
        <v>24</v>
      </c>
      <c r="D225" s="14">
        <v>400</v>
      </c>
      <c r="E225" s="17">
        <f>(G225/(D225/1000))/IF($C$5,1,0.621371192)</f>
        <v>0.004021990740740741</v>
      </c>
      <c r="F225" s="18">
        <f>$L$1/E225</f>
        <v>10.359712230215827</v>
      </c>
      <c r="G225" s="16">
        <f>INDEX('4.1 TRACK'!$A$2:$J$302,$B$5,MATCH(C225,'4.1 TRACK'!$A$1:$J$1,0))</f>
        <v>0.0016087962962962963</v>
      </c>
      <c r="H225" s="16">
        <f t="shared" si="18"/>
        <v>0.026793981481481478</v>
      </c>
    </row>
    <row r="226" spans="1:8" ht="15.75" customHeight="1">
      <c r="A226" s="56"/>
      <c r="B226" s="58"/>
      <c r="C226" s="25" t="s">
        <v>45</v>
      </c>
      <c r="D226" s="25"/>
      <c r="E226" s="26"/>
      <c r="F226" s="26"/>
      <c r="G226" s="27">
        <v>0.0020833333333333333</v>
      </c>
      <c r="H226" s="27">
        <f t="shared" si="18"/>
        <v>0.02887731481481481</v>
      </c>
    </row>
    <row r="227" spans="1:8" ht="15.75" customHeight="1">
      <c r="A227" s="56"/>
      <c r="B227" s="58"/>
      <c r="C227" s="14" t="s">
        <v>24</v>
      </c>
      <c r="D227" s="14">
        <v>400</v>
      </c>
      <c r="E227" s="17">
        <f>(G227/(D227/1000))/IF($C$5,1,0.621371192)</f>
        <v>0.004021990740740741</v>
      </c>
      <c r="F227" s="18">
        <f>$L$1/E227</f>
        <v>10.359712230215827</v>
      </c>
      <c r="G227" s="16">
        <f>INDEX('4.1 TRACK'!$A$2:$J$302,$B$5,MATCH(C227,'4.1 TRACK'!$A$1:$J$1,0))</f>
        <v>0.0016087962962962963</v>
      </c>
      <c r="H227" s="16">
        <f t="shared" si="18"/>
        <v>0.030486111111111106</v>
      </c>
    </row>
    <row r="228" spans="1:8" ht="15.75" customHeight="1">
      <c r="A228" s="56"/>
      <c r="B228" s="58"/>
      <c r="C228" s="22" t="s">
        <v>46</v>
      </c>
      <c r="D228" s="22"/>
      <c r="E228" s="23"/>
      <c r="F228" s="23"/>
      <c r="G228" s="24">
        <v>0.006944444444444444</v>
      </c>
      <c r="H228" s="24">
        <f t="shared" si="18"/>
        <v>0.03743055555555555</v>
      </c>
    </row>
  </sheetData>
  <sheetProtection/>
  <mergeCells count="45">
    <mergeCell ref="B186:B202"/>
    <mergeCell ref="B204:B214"/>
    <mergeCell ref="B216:B228"/>
    <mergeCell ref="J10:J12"/>
    <mergeCell ref="J18:J20"/>
    <mergeCell ref="J28:J30"/>
    <mergeCell ref="J42:J44"/>
    <mergeCell ref="J54:J56"/>
    <mergeCell ref="J76:J78"/>
    <mergeCell ref="J116:J118"/>
    <mergeCell ref="J146:J147"/>
    <mergeCell ref="J204:J206"/>
    <mergeCell ref="A164:A184"/>
    <mergeCell ref="A186:A202"/>
    <mergeCell ref="A204:A214"/>
    <mergeCell ref="B126:B144"/>
    <mergeCell ref="B146:B154"/>
    <mergeCell ref="B156:B162"/>
    <mergeCell ref="B164:B184"/>
    <mergeCell ref="A216:A228"/>
    <mergeCell ref="B10:B16"/>
    <mergeCell ref="B18:B26"/>
    <mergeCell ref="B28:B40"/>
    <mergeCell ref="B42:B52"/>
    <mergeCell ref="B54:B60"/>
    <mergeCell ref="B62:B74"/>
    <mergeCell ref="B76:B88"/>
    <mergeCell ref="B90:B114"/>
    <mergeCell ref="B116:B124"/>
    <mergeCell ref="A116:A124"/>
    <mergeCell ref="A126:A144"/>
    <mergeCell ref="A146:A154"/>
    <mergeCell ref="A156:A162"/>
    <mergeCell ref="A28:A40"/>
    <mergeCell ref="A42:A52"/>
    <mergeCell ref="A54:A60"/>
    <mergeCell ref="A62:A74"/>
    <mergeCell ref="A76:A88"/>
    <mergeCell ref="J8:O8"/>
    <mergeCell ref="B8:H8"/>
    <mergeCell ref="A10:A16"/>
    <mergeCell ref="A18:A26"/>
    <mergeCell ref="Q8:W8"/>
    <mergeCell ref="A90:A114"/>
    <mergeCell ref="J90:J92"/>
  </mergeCells>
  <hyperlinks>
    <hyperlink ref="C3" r:id="rId1" display="http://www2.furman.edu/sites/first/Pages/FirstTrainingPrograms.aspx"/>
  </hyperlinks>
  <printOptions/>
  <pageMargins left="0.7086614173228347" right="0.7086614173228347" top="0.4330708661417323" bottom="0.4330708661417323" header="0.31496062992125984" footer="0.31496062992125984"/>
  <pageSetup fitToHeight="0" fitToWidth="1" horizontalDpi="600" verticalDpi="600" orientation="landscape" paperSize="9" scale="46"/>
  <headerFooter>
    <oddFooter>&amp;LSpreadsheet created by warriorwoman 2010&amp;CNovice Marathon Plan&amp;RPlan and paces designed by F.I.R.S.T.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256"/>
  <sheetViews>
    <sheetView showGridLines="0" zoomScale="70" zoomScaleNormal="70" zoomScalePageLayoutView="0" workbookViewId="0" topLeftCell="C1">
      <selection activeCell="W244" sqref="W244"/>
    </sheetView>
  </sheetViews>
  <sheetFormatPr defaultColWidth="9.140625" defaultRowHeight="15"/>
  <cols>
    <col min="1" max="1" width="12.8515625" style="3" customWidth="1"/>
    <col min="2" max="2" width="30.421875" style="38" customWidth="1"/>
    <col min="3" max="3" width="13.8515625" style="3" customWidth="1"/>
    <col min="4" max="4" width="6.28125" style="3" customWidth="1"/>
    <col min="5" max="6" width="9.8515625" style="6" customWidth="1"/>
    <col min="7" max="7" width="11.8515625" style="6" customWidth="1"/>
    <col min="8" max="8" width="15.421875" style="6" customWidth="1"/>
    <col min="9" max="9" width="1.7109375" style="6" customWidth="1"/>
    <col min="10" max="10" width="15.00390625" style="3" customWidth="1"/>
    <col min="11" max="11" width="16.140625" style="6" customWidth="1"/>
    <col min="12" max="12" width="17.28125" style="3" customWidth="1"/>
    <col min="13" max="14" width="11.140625" style="3" customWidth="1"/>
    <col min="15" max="15" width="16.421875" style="3" customWidth="1"/>
    <col min="16" max="16" width="1.8515625" style="3" customWidth="1"/>
    <col min="17" max="17" width="36.00390625" style="3" customWidth="1"/>
    <col min="18" max="18" width="8.421875" style="3" hidden="1" customWidth="1"/>
    <col min="19" max="19" width="8.28125" style="3" hidden="1" customWidth="1"/>
    <col min="20" max="20" width="15.00390625" style="3" bestFit="1" customWidth="1"/>
    <col min="21" max="22" width="11.421875" style="3" customWidth="1"/>
    <col min="23" max="23" width="13.421875" style="3" customWidth="1"/>
    <col min="24" max="16384" width="11.421875" style="3" customWidth="1"/>
  </cols>
  <sheetData>
    <row r="1" spans="1:12" ht="21">
      <c r="A1" s="35" t="s">
        <v>110</v>
      </c>
      <c r="L1" s="37">
        <v>0.041666666666666664</v>
      </c>
    </row>
    <row r="2" ht="8.25" customHeight="1">
      <c r="A2" s="35"/>
    </row>
    <row r="3" spans="1:3" ht="12.75">
      <c r="A3" s="3" t="s">
        <v>108</v>
      </c>
      <c r="C3" s="36" t="s">
        <v>109</v>
      </c>
    </row>
    <row r="4" ht="12.75"/>
    <row r="5" spans="1:11" ht="12.75">
      <c r="A5" s="3" t="s">
        <v>50</v>
      </c>
      <c r="B5" s="39">
        <v>289</v>
      </c>
      <c r="C5" s="4" t="b">
        <v>1</v>
      </c>
      <c r="E5" s="5"/>
      <c r="I5" s="7"/>
      <c r="J5" s="8"/>
      <c r="K5" s="9"/>
    </row>
    <row r="6" ht="12.75"/>
    <row r="8" spans="2:23" s="10" customFormat="1" ht="18" customHeight="1">
      <c r="B8" s="55" t="s">
        <v>51</v>
      </c>
      <c r="C8" s="55"/>
      <c r="D8" s="55"/>
      <c r="E8" s="55"/>
      <c r="F8" s="55"/>
      <c r="G8" s="55"/>
      <c r="H8" s="55"/>
      <c r="I8" s="11"/>
      <c r="J8" s="54" t="s">
        <v>52</v>
      </c>
      <c r="K8" s="54"/>
      <c r="L8" s="54"/>
      <c r="M8" s="54"/>
      <c r="N8" s="54"/>
      <c r="O8" s="54"/>
      <c r="Q8" s="57" t="s">
        <v>53</v>
      </c>
      <c r="R8" s="57"/>
      <c r="S8" s="57"/>
      <c r="T8" s="57"/>
      <c r="U8" s="57"/>
      <c r="V8" s="57"/>
      <c r="W8" s="57"/>
    </row>
    <row r="9" spans="1:23" s="2" customFormat="1" ht="30.75" customHeight="1">
      <c r="A9" s="21" t="s">
        <v>42</v>
      </c>
      <c r="B9" s="21" t="s">
        <v>49</v>
      </c>
      <c r="C9" s="21" t="s">
        <v>48</v>
      </c>
      <c r="D9" s="21"/>
      <c r="E9" s="21" t="str">
        <f>IF($C$5,"PACE/ KM","PACE/ MI")</f>
        <v>PACE/ KM</v>
      </c>
      <c r="F9" s="21" t="str">
        <f>IF($C$5,"SPEED/ KM/H","SPEED/ MI/H")</f>
        <v>SPEED/ KM/H</v>
      </c>
      <c r="G9" s="21" t="s">
        <v>44</v>
      </c>
      <c r="H9" s="21" t="s">
        <v>57</v>
      </c>
      <c r="J9" s="21" t="s">
        <v>49</v>
      </c>
      <c r="K9" s="21" t="s">
        <v>89</v>
      </c>
      <c r="L9" s="21" t="s">
        <v>58</v>
      </c>
      <c r="M9" s="21" t="str">
        <f>IF($C$5,"PACE/ KM","PACE/ MI")</f>
        <v>PACE/ KM</v>
      </c>
      <c r="N9" s="21" t="str">
        <f>IF($C$5,"SPEED/ KM/H","SPEED/ MI/H")</f>
        <v>SPEED/ KM/H</v>
      </c>
      <c r="O9" s="21" t="s">
        <v>64</v>
      </c>
      <c r="Q9" s="21" t="s">
        <v>49</v>
      </c>
      <c r="R9" s="21"/>
      <c r="S9" s="21"/>
      <c r="T9" s="21" t="s">
        <v>48</v>
      </c>
      <c r="U9" s="21" t="str">
        <f>IF($C$5,"PACE/ KM","PACE/ MI")</f>
        <v>PACE/ KM</v>
      </c>
      <c r="V9" s="21" t="str">
        <f>IF($C$5,"SPEED/ KM/H","SPEED/ MI/H")</f>
        <v>SPEED/ KM/H</v>
      </c>
      <c r="W9" s="21" t="s">
        <v>84</v>
      </c>
    </row>
    <row r="10" spans="1:23" ht="15.75" customHeight="1">
      <c r="A10" s="56">
        <v>18</v>
      </c>
      <c r="B10" s="58" t="s">
        <v>2</v>
      </c>
      <c r="C10" s="22" t="s">
        <v>47</v>
      </c>
      <c r="D10" s="22"/>
      <c r="E10" s="23"/>
      <c r="F10" s="23"/>
      <c r="G10" s="24">
        <v>0.010416666666666666</v>
      </c>
      <c r="H10" s="24">
        <f>G10</f>
        <v>0.010416666666666666</v>
      </c>
      <c r="J10" s="59" t="s">
        <v>70</v>
      </c>
      <c r="K10" s="15">
        <v>3.5</v>
      </c>
      <c r="L10" s="14" t="s">
        <v>59</v>
      </c>
      <c r="M10" s="16">
        <f>(INDEX('4.2 TEMPO'!$A$2:$F$302,$B$5,MATCH(L10,'4.2 TEMPO'!$A$1:$F$1,0)))/IF($C$5,1,0.621371192)</f>
        <v>0.0062268518518518515</v>
      </c>
      <c r="N10" s="18">
        <f>$L$1/M10</f>
        <v>6.691449814126394</v>
      </c>
      <c r="O10" s="16">
        <f>IF($C$5,K10*M10,K10*0.621371192*M10)</f>
        <v>0.02179398148148148</v>
      </c>
      <c r="Q10" s="29" t="s">
        <v>11</v>
      </c>
      <c r="R10" s="14">
        <v>13</v>
      </c>
      <c r="S10" s="19">
        <v>0.0001388888888888889</v>
      </c>
      <c r="T10" s="14" t="s">
        <v>40</v>
      </c>
      <c r="U10" s="20">
        <f>(INDEX('4.3 LONG'!$A$2:$K$302,$B$5,9)+S10)/IF($C$5,1,0.621371192)</f>
        <v>0.006400462962962964</v>
      </c>
      <c r="V10" s="18">
        <f>$L$1/U10</f>
        <v>6.509945750452078</v>
      </c>
      <c r="W10" s="16">
        <f>IF($C$5,R10*U10,R10*0.621371192*U10)</f>
        <v>0.08320601851851853</v>
      </c>
    </row>
    <row r="11" spans="1:15" ht="15.75" customHeight="1">
      <c r="A11" s="56"/>
      <c r="B11" s="58"/>
      <c r="C11" s="14" t="s">
        <v>24</v>
      </c>
      <c r="D11" s="14">
        <v>400</v>
      </c>
      <c r="E11" s="17">
        <f>(G11/(D11/1000))/IF($C$5,1,0.621371192)</f>
        <v>0.005150462962962963</v>
      </c>
      <c r="F11" s="18">
        <f>$L$1/E11</f>
        <v>8.089887640449438</v>
      </c>
      <c r="G11" s="16">
        <f>INDEX('4.1 TRACK'!$A$2:$J$302,$B$5,MATCH(C11,'4.1 TRACK'!$A$1:$J$1,0))</f>
        <v>0.0020601851851851853</v>
      </c>
      <c r="H11" s="16">
        <f>G11+H10</f>
        <v>0.012476851851851852</v>
      </c>
      <c r="J11" s="59"/>
      <c r="K11" s="15">
        <v>5</v>
      </c>
      <c r="L11" s="14" t="s">
        <v>60</v>
      </c>
      <c r="M11" s="16">
        <f>(INDEX('4.2 TEMPO'!$A$2:$F$302,$B$5,MATCH(L11,'4.2 TEMPO'!$A$1:$F$1,0)))/IF($C$5,1,0.621371192)</f>
        <v>0.005543981481481482</v>
      </c>
      <c r="N11" s="18">
        <f>$L$1/M11</f>
        <v>7.515657620041752</v>
      </c>
      <c r="O11" s="16">
        <f>IF($C$5,K11*M11,K11*0.621371192*M11)+O10</f>
        <v>0.04951388888888889</v>
      </c>
    </row>
    <row r="12" spans="1:15" ht="15.75" customHeight="1">
      <c r="A12" s="56"/>
      <c r="B12" s="58"/>
      <c r="C12" s="25" t="s">
        <v>45</v>
      </c>
      <c r="D12" s="25"/>
      <c r="E12" s="26"/>
      <c r="F12" s="26"/>
      <c r="G12" s="27">
        <v>0.0010416666666666667</v>
      </c>
      <c r="H12" s="27">
        <f aca="true" t="shared" si="0" ref="H12:H22">G12+H11</f>
        <v>0.013518518518518518</v>
      </c>
      <c r="J12" s="59"/>
      <c r="K12" s="15">
        <v>1.5</v>
      </c>
      <c r="L12" s="14" t="s">
        <v>59</v>
      </c>
      <c r="M12" s="16">
        <f>(INDEX('4.2 TEMPO'!$A$2:$F$302,$B$5,MATCH(L12,'4.2 TEMPO'!$A$1:$F$1,0)))/IF($C$5,1,0.621371192)</f>
        <v>0.0062268518518518515</v>
      </c>
      <c r="N12" s="18">
        <f>$L$1/M12</f>
        <v>6.691449814126394</v>
      </c>
      <c r="O12" s="16">
        <f>IF($C$5,K12*M12,K12*0.621371192*M12)+O11</f>
        <v>0.058854166666666666</v>
      </c>
    </row>
    <row r="13" spans="1:8" ht="15.75" customHeight="1">
      <c r="A13" s="56"/>
      <c r="B13" s="58"/>
      <c r="C13" s="14" t="s">
        <v>24</v>
      </c>
      <c r="D13" s="14">
        <v>400</v>
      </c>
      <c r="E13" s="17">
        <f>(G13/(D13/1000))/IF($C$5,1,0.621371192)</f>
        <v>0.005150462962962963</v>
      </c>
      <c r="F13" s="18">
        <f>$L$1/E13</f>
        <v>8.089887640449438</v>
      </c>
      <c r="G13" s="16">
        <f>INDEX('4.1 TRACK'!$A$2:$J$302,$B$5,MATCH(C13,'4.1 TRACK'!$A$1:$J$1,0))</f>
        <v>0.0020601851851851853</v>
      </c>
      <c r="H13" s="16">
        <f t="shared" si="0"/>
        <v>0.015578703703703704</v>
      </c>
    </row>
    <row r="14" spans="1:8" ht="15.75" customHeight="1">
      <c r="A14" s="56"/>
      <c r="B14" s="58"/>
      <c r="C14" s="25" t="s">
        <v>45</v>
      </c>
      <c r="D14" s="25"/>
      <c r="E14" s="26"/>
      <c r="F14" s="26"/>
      <c r="G14" s="27">
        <v>0.0010416666666666667</v>
      </c>
      <c r="H14" s="27">
        <f t="shared" si="0"/>
        <v>0.016620370370370372</v>
      </c>
    </row>
    <row r="15" spans="1:8" ht="15.75" customHeight="1">
      <c r="A15" s="56"/>
      <c r="B15" s="58"/>
      <c r="C15" s="14" t="s">
        <v>24</v>
      </c>
      <c r="D15" s="14">
        <v>400</v>
      </c>
      <c r="E15" s="17">
        <f>(G15/(D15/1000))/IF($C$5,1,0.621371192)</f>
        <v>0.005150462962962963</v>
      </c>
      <c r="F15" s="18">
        <f>$L$1/E15</f>
        <v>8.089887640449438</v>
      </c>
      <c r="G15" s="16">
        <f>INDEX('4.1 TRACK'!$A$2:$J$302,$B$5,MATCH(C15,'4.1 TRACK'!$A$1:$J$1,0))</f>
        <v>0.0020601851851851853</v>
      </c>
      <c r="H15" s="16">
        <f t="shared" si="0"/>
        <v>0.018680555555555558</v>
      </c>
    </row>
    <row r="16" spans="1:8" ht="15.75" customHeight="1">
      <c r="A16" s="56"/>
      <c r="B16" s="58"/>
      <c r="C16" s="25" t="s">
        <v>45</v>
      </c>
      <c r="D16" s="25"/>
      <c r="E16" s="26"/>
      <c r="F16" s="26"/>
      <c r="G16" s="27">
        <v>0.0010416666666666667</v>
      </c>
      <c r="H16" s="27">
        <f t="shared" si="0"/>
        <v>0.019722222222222224</v>
      </c>
    </row>
    <row r="17" spans="1:8" ht="15.75" customHeight="1">
      <c r="A17" s="56"/>
      <c r="B17" s="58"/>
      <c r="C17" s="14" t="s">
        <v>24</v>
      </c>
      <c r="D17" s="14">
        <v>400</v>
      </c>
      <c r="E17" s="17">
        <f>(G17/(D17/1000))/IF($C$5,1,0.621371192)</f>
        <v>0.005150462962962963</v>
      </c>
      <c r="F17" s="18">
        <f>$L$1/E17</f>
        <v>8.089887640449438</v>
      </c>
      <c r="G17" s="16">
        <f>INDEX('4.1 TRACK'!$A$2:$J$302,$B$5,MATCH(C17,'4.1 TRACK'!$A$1:$J$1,0))</f>
        <v>0.0020601851851851853</v>
      </c>
      <c r="H17" s="16">
        <f t="shared" si="0"/>
        <v>0.02178240740740741</v>
      </c>
    </row>
    <row r="18" spans="1:8" ht="15.75" customHeight="1">
      <c r="A18" s="56"/>
      <c r="B18" s="58"/>
      <c r="C18" s="25" t="s">
        <v>45</v>
      </c>
      <c r="D18" s="25"/>
      <c r="E18" s="26"/>
      <c r="F18" s="26"/>
      <c r="G18" s="27">
        <v>0.0010416666666666667</v>
      </c>
      <c r="H18" s="27">
        <f t="shared" si="0"/>
        <v>0.022824074074074076</v>
      </c>
    </row>
    <row r="19" spans="1:8" ht="15.75" customHeight="1">
      <c r="A19" s="56"/>
      <c r="B19" s="58"/>
      <c r="C19" s="14" t="s">
        <v>24</v>
      </c>
      <c r="D19" s="14">
        <v>400</v>
      </c>
      <c r="E19" s="17">
        <f>(G19/(D19/1000))/IF($C$5,1,0.621371192)</f>
        <v>0.005150462962962963</v>
      </c>
      <c r="F19" s="18">
        <f>$L$1/E19</f>
        <v>8.089887640449438</v>
      </c>
      <c r="G19" s="16">
        <f>INDEX('4.1 TRACK'!$A$2:$J$302,$B$5,MATCH(C19,'4.1 TRACK'!$A$1:$J$1,0))</f>
        <v>0.0020601851851851853</v>
      </c>
      <c r="H19" s="16">
        <f t="shared" si="0"/>
        <v>0.024884259259259262</v>
      </c>
    </row>
    <row r="20" spans="1:8" ht="15.75" customHeight="1">
      <c r="A20" s="56"/>
      <c r="B20" s="58"/>
      <c r="C20" s="25" t="s">
        <v>45</v>
      </c>
      <c r="D20" s="25"/>
      <c r="E20" s="26"/>
      <c r="F20" s="26"/>
      <c r="G20" s="27">
        <v>0.0010416666666666667</v>
      </c>
      <c r="H20" s="27">
        <f t="shared" si="0"/>
        <v>0.02592592592592593</v>
      </c>
    </row>
    <row r="21" spans="1:8" ht="15.75" customHeight="1">
      <c r="A21" s="56"/>
      <c r="B21" s="58"/>
      <c r="C21" s="14" t="s">
        <v>24</v>
      </c>
      <c r="D21" s="14">
        <v>400</v>
      </c>
      <c r="E21" s="17">
        <f>(G21/(D21/1000))/IF($C$5,1,0.621371192)</f>
        <v>0.005150462962962963</v>
      </c>
      <c r="F21" s="18">
        <f>$L$1/E21</f>
        <v>8.089887640449438</v>
      </c>
      <c r="G21" s="16">
        <f>INDEX('4.1 TRACK'!$A$2:$J$302,$B$5,MATCH(C21,'4.1 TRACK'!$A$1:$J$1,0))</f>
        <v>0.0020601851851851853</v>
      </c>
      <c r="H21" s="16">
        <f t="shared" si="0"/>
        <v>0.027986111111111114</v>
      </c>
    </row>
    <row r="22" spans="1:8" ht="15.75" customHeight="1">
      <c r="A22" s="56"/>
      <c r="B22" s="58"/>
      <c r="C22" s="25" t="s">
        <v>45</v>
      </c>
      <c r="D22" s="25"/>
      <c r="E22" s="26"/>
      <c r="F22" s="26"/>
      <c r="G22" s="27">
        <v>0.0010416666666666667</v>
      </c>
      <c r="H22" s="27">
        <f t="shared" si="0"/>
        <v>0.02902777777777778</v>
      </c>
    </row>
    <row r="23" spans="1:8" ht="15.75" customHeight="1">
      <c r="A23" s="56"/>
      <c r="B23" s="58"/>
      <c r="C23" s="14" t="s">
        <v>24</v>
      </c>
      <c r="D23" s="14">
        <v>400</v>
      </c>
      <c r="E23" s="17">
        <f>(G23/(D23/1000))/IF($C$5,1,0.621371192)</f>
        <v>0.005150462962962963</v>
      </c>
      <c r="F23" s="18">
        <f>$L$1/E23</f>
        <v>8.089887640449438</v>
      </c>
      <c r="G23" s="16">
        <f>INDEX('4.1 TRACK'!$A$2:$J$302,$B$5,MATCH(C23,'4.1 TRACK'!$A$1:$J$1,0))</f>
        <v>0.0020601851851851853</v>
      </c>
      <c r="H23" s="16">
        <f>G23+H22</f>
        <v>0.031087962962962967</v>
      </c>
    </row>
    <row r="24" spans="1:8" ht="15.75" customHeight="1">
      <c r="A24" s="56"/>
      <c r="B24" s="58"/>
      <c r="C24" s="25" t="s">
        <v>45</v>
      </c>
      <c r="D24" s="25"/>
      <c r="E24" s="26"/>
      <c r="F24" s="26"/>
      <c r="G24" s="27">
        <v>0.0010416666666666667</v>
      </c>
      <c r="H24" s="27">
        <f aca="true" t="shared" si="1" ref="H24:H34">G24+H23</f>
        <v>0.03212962962962963</v>
      </c>
    </row>
    <row r="25" spans="1:8" ht="15.75" customHeight="1">
      <c r="A25" s="56"/>
      <c r="B25" s="58"/>
      <c r="C25" s="14" t="s">
        <v>24</v>
      </c>
      <c r="D25" s="14">
        <v>400</v>
      </c>
      <c r="E25" s="17">
        <f>(G25/(D25/1000))/IF($C$5,1,0.621371192)</f>
        <v>0.005150462962962963</v>
      </c>
      <c r="F25" s="18">
        <f>$L$1/E25</f>
        <v>8.089887640449438</v>
      </c>
      <c r="G25" s="16">
        <f>INDEX('4.1 TRACK'!$A$2:$J$302,$B$5,MATCH(C25,'4.1 TRACK'!$A$1:$J$1,0))</f>
        <v>0.0020601851851851853</v>
      </c>
      <c r="H25" s="16">
        <f t="shared" si="1"/>
        <v>0.03418981481481482</v>
      </c>
    </row>
    <row r="26" spans="1:8" ht="15.75" customHeight="1">
      <c r="A26" s="56"/>
      <c r="B26" s="58"/>
      <c r="C26" s="25" t="s">
        <v>45</v>
      </c>
      <c r="D26" s="25"/>
      <c r="E26" s="26"/>
      <c r="F26" s="26"/>
      <c r="G26" s="27">
        <v>0.0010416666666666667</v>
      </c>
      <c r="H26" s="27">
        <f t="shared" si="1"/>
        <v>0.03523148148148149</v>
      </c>
    </row>
    <row r="27" spans="1:8" ht="15.75" customHeight="1">
      <c r="A27" s="56"/>
      <c r="B27" s="58"/>
      <c r="C27" s="14" t="s">
        <v>24</v>
      </c>
      <c r="D27" s="14">
        <v>400</v>
      </c>
      <c r="E27" s="17">
        <f>(G27/(D27/1000))/IF($C$5,1,0.621371192)</f>
        <v>0.005150462962962963</v>
      </c>
      <c r="F27" s="18">
        <f>$L$1/E27</f>
        <v>8.089887640449438</v>
      </c>
      <c r="G27" s="16">
        <f>INDEX('4.1 TRACK'!$A$2:$J$302,$B$5,MATCH(C27,'4.1 TRACK'!$A$1:$J$1,0))</f>
        <v>0.0020601851851851853</v>
      </c>
      <c r="H27" s="16">
        <f t="shared" si="1"/>
        <v>0.037291666666666674</v>
      </c>
    </row>
    <row r="28" spans="1:8" ht="15.75" customHeight="1">
      <c r="A28" s="56"/>
      <c r="B28" s="58"/>
      <c r="C28" s="25" t="s">
        <v>45</v>
      </c>
      <c r="D28" s="25"/>
      <c r="E28" s="26"/>
      <c r="F28" s="26"/>
      <c r="G28" s="27">
        <v>0.0010416666666666667</v>
      </c>
      <c r="H28" s="27">
        <f t="shared" si="1"/>
        <v>0.038333333333333344</v>
      </c>
    </row>
    <row r="29" spans="1:8" ht="15.75" customHeight="1">
      <c r="A29" s="56"/>
      <c r="B29" s="58"/>
      <c r="C29" s="14" t="s">
        <v>24</v>
      </c>
      <c r="D29" s="14">
        <v>400</v>
      </c>
      <c r="E29" s="17">
        <f>(G29/(D29/1000))/IF($C$5,1,0.621371192)</f>
        <v>0.005150462962962963</v>
      </c>
      <c r="F29" s="18">
        <f>$L$1/E29</f>
        <v>8.089887640449438</v>
      </c>
      <c r="G29" s="16">
        <f>INDEX('4.1 TRACK'!$A$2:$J$302,$B$5,MATCH(C29,'4.1 TRACK'!$A$1:$J$1,0))</f>
        <v>0.0020601851851851853</v>
      </c>
      <c r="H29" s="16">
        <f t="shared" si="1"/>
        <v>0.04039351851851853</v>
      </c>
    </row>
    <row r="30" spans="1:8" ht="15.75" customHeight="1">
      <c r="A30" s="56"/>
      <c r="B30" s="58"/>
      <c r="C30" s="25" t="s">
        <v>45</v>
      </c>
      <c r="D30" s="25"/>
      <c r="E30" s="26"/>
      <c r="F30" s="26"/>
      <c r="G30" s="27">
        <v>0.0010416666666666667</v>
      </c>
      <c r="H30" s="27">
        <f t="shared" si="1"/>
        <v>0.0414351851851852</v>
      </c>
    </row>
    <row r="31" spans="1:8" ht="15.75" customHeight="1">
      <c r="A31" s="56"/>
      <c r="B31" s="58"/>
      <c r="C31" s="14" t="s">
        <v>24</v>
      </c>
      <c r="D31" s="14">
        <v>400</v>
      </c>
      <c r="E31" s="17">
        <f>(G31/(D31/1000))/IF($C$5,1,0.621371192)</f>
        <v>0.005150462962962963</v>
      </c>
      <c r="F31" s="18">
        <f>$L$1/E31</f>
        <v>8.089887640449438</v>
      </c>
      <c r="G31" s="16">
        <f>INDEX('4.1 TRACK'!$A$2:$J$302,$B$5,MATCH(C31,'4.1 TRACK'!$A$1:$J$1,0))</f>
        <v>0.0020601851851851853</v>
      </c>
      <c r="H31" s="16">
        <f t="shared" si="1"/>
        <v>0.043495370370370386</v>
      </c>
    </row>
    <row r="32" spans="1:8" ht="15.75" customHeight="1">
      <c r="A32" s="56"/>
      <c r="B32" s="58"/>
      <c r="C32" s="25" t="s">
        <v>45</v>
      </c>
      <c r="D32" s="25"/>
      <c r="E32" s="26"/>
      <c r="F32" s="26"/>
      <c r="G32" s="27">
        <v>0.0010416666666666667</v>
      </c>
      <c r="H32" s="27">
        <f t="shared" si="1"/>
        <v>0.044537037037037056</v>
      </c>
    </row>
    <row r="33" spans="1:8" ht="15.75" customHeight="1">
      <c r="A33" s="56"/>
      <c r="B33" s="58"/>
      <c r="C33" s="14" t="s">
        <v>24</v>
      </c>
      <c r="D33" s="14">
        <v>400</v>
      </c>
      <c r="E33" s="17">
        <f>(G33/(D33/1000))/IF($C$5,1,0.621371192)</f>
        <v>0.005150462962962963</v>
      </c>
      <c r="F33" s="18">
        <f>$L$1/E33</f>
        <v>8.089887640449438</v>
      </c>
      <c r="G33" s="16">
        <f>INDEX('4.1 TRACK'!$A$2:$J$302,$B$5,MATCH(C33,'4.1 TRACK'!$A$1:$J$1,0))</f>
        <v>0.0020601851851851853</v>
      </c>
      <c r="H33" s="16">
        <f t="shared" si="1"/>
        <v>0.04659722222222224</v>
      </c>
    </row>
    <row r="34" spans="1:8" ht="15.75" customHeight="1">
      <c r="A34" s="56"/>
      <c r="B34" s="58"/>
      <c r="C34" s="22" t="s">
        <v>46</v>
      </c>
      <c r="D34" s="22"/>
      <c r="E34" s="23"/>
      <c r="F34" s="23"/>
      <c r="G34" s="24">
        <v>0.006944444444444444</v>
      </c>
      <c r="H34" s="24">
        <f t="shared" si="1"/>
        <v>0.05354166666666668</v>
      </c>
    </row>
    <row r="35" ht="15.75" customHeight="1"/>
    <row r="36" spans="1:23" ht="15.75" customHeight="1">
      <c r="A36" s="56">
        <v>17</v>
      </c>
      <c r="B36" s="58" t="s">
        <v>0</v>
      </c>
      <c r="C36" s="22" t="s">
        <v>47</v>
      </c>
      <c r="D36" s="22"/>
      <c r="E36" s="23"/>
      <c r="F36" s="23"/>
      <c r="G36" s="24">
        <v>0.010416666666666666</v>
      </c>
      <c r="H36" s="24">
        <f>G36</f>
        <v>0.010416666666666666</v>
      </c>
      <c r="J36" s="28" t="s">
        <v>71</v>
      </c>
      <c r="K36" s="15">
        <v>8</v>
      </c>
      <c r="L36" s="14" t="s">
        <v>62</v>
      </c>
      <c r="M36" s="16">
        <f>(INDEX('4.2 TEMPO'!$A$2:$F$302,$B$5,MATCH(L36,'4.2 TEMPO'!$A$1:$F$1,0)))/IF($C$5,1,0.621371192)</f>
        <v>0.005648148148148148</v>
      </c>
      <c r="N36" s="18">
        <f>$L$1/M36</f>
        <v>7.377049180327869</v>
      </c>
      <c r="O36" s="16">
        <f>IF($C$5,K36*M36,K36*0.621371192*M36)</f>
        <v>0.04518518518518518</v>
      </c>
      <c r="Q36" s="29" t="s">
        <v>9</v>
      </c>
      <c r="R36" s="14">
        <v>15</v>
      </c>
      <c r="S36" s="19">
        <v>0.0001388888888888889</v>
      </c>
      <c r="T36" s="14" t="s">
        <v>40</v>
      </c>
      <c r="U36" s="20">
        <f>(INDEX('4.3 LONG'!$A$2:$K$302,$B$5,9)+S36)/IF($C$5,1,0.621371192)</f>
        <v>0.006400462962962964</v>
      </c>
      <c r="V36" s="18">
        <f>$L$1/U36</f>
        <v>6.509945750452078</v>
      </c>
      <c r="W36" s="16">
        <f>IF($C$5,R36*U36,R36*0.621371192*U36)</f>
        <v>0.09600694444444445</v>
      </c>
    </row>
    <row r="37" spans="1:15" ht="15.75" customHeight="1">
      <c r="A37" s="56"/>
      <c r="B37" s="58"/>
      <c r="C37" s="14" t="s">
        <v>24</v>
      </c>
      <c r="D37" s="14">
        <v>400</v>
      </c>
      <c r="E37" s="17">
        <f>(G37/(D37/1000))/IF($C$5,1,0.621371192)</f>
        <v>0.005150462962962963</v>
      </c>
      <c r="F37" s="18">
        <f>$L$1/E37</f>
        <v>8.089887640449438</v>
      </c>
      <c r="G37" s="16">
        <f>INDEX('4.1 TRACK'!$A$2:$J$302,$B$5,MATCH(C37,'4.1 TRACK'!$A$1:$J$1,0))</f>
        <v>0.0020601851851851853</v>
      </c>
      <c r="H37" s="16">
        <f>G37+H36</f>
        <v>0.012476851851851852</v>
      </c>
      <c r="J37" s="45"/>
      <c r="K37" s="40"/>
      <c r="L37" s="30"/>
      <c r="M37" s="33"/>
      <c r="N37" s="41"/>
      <c r="O37" s="33"/>
    </row>
    <row r="38" spans="1:15" ht="15.75" customHeight="1">
      <c r="A38" s="56"/>
      <c r="B38" s="58"/>
      <c r="C38" s="25" t="s">
        <v>45</v>
      </c>
      <c r="D38" s="25"/>
      <c r="E38" s="26"/>
      <c r="F38" s="26"/>
      <c r="G38" s="27">
        <v>0.0020833333333333333</v>
      </c>
      <c r="H38" s="27">
        <f aca="true" t="shared" si="2" ref="H38:H47">G38+H37</f>
        <v>0.014560185185185185</v>
      </c>
      <c r="J38" s="45"/>
      <c r="K38" s="42"/>
      <c r="L38" s="34"/>
      <c r="M38" s="43"/>
      <c r="N38" s="44"/>
      <c r="O38" s="43"/>
    </row>
    <row r="39" spans="1:8" ht="15.75" customHeight="1">
      <c r="A39" s="56"/>
      <c r="B39" s="58"/>
      <c r="C39" s="14" t="s">
        <v>25</v>
      </c>
      <c r="D39" s="14">
        <v>600</v>
      </c>
      <c r="E39" s="17">
        <f>(G39/(D39/1000))/IF($C$5,1,0.621371192)</f>
        <v>0.005189043209876543</v>
      </c>
      <c r="F39" s="18">
        <f>$L$1/E39</f>
        <v>8.029739776951672</v>
      </c>
      <c r="G39" s="16">
        <f>INDEX('4.1 TRACK'!$A$2:$J$302,$B$5,MATCH(C39,'4.1 TRACK'!$A$1:$J$1,0))</f>
        <v>0.0031134259259259257</v>
      </c>
      <c r="H39" s="16">
        <f t="shared" si="2"/>
        <v>0.017673611111111112</v>
      </c>
    </row>
    <row r="40" spans="1:8" ht="15.75" customHeight="1">
      <c r="A40" s="56"/>
      <c r="B40" s="58"/>
      <c r="C40" s="25" t="s">
        <v>45</v>
      </c>
      <c r="D40" s="25"/>
      <c r="E40" s="26"/>
      <c r="F40" s="26"/>
      <c r="G40" s="27">
        <v>0.0020833333333333333</v>
      </c>
      <c r="H40" s="27">
        <f t="shared" si="2"/>
        <v>0.019756944444444445</v>
      </c>
    </row>
    <row r="41" spans="1:8" ht="15.75" customHeight="1">
      <c r="A41" s="56"/>
      <c r="B41" s="58"/>
      <c r="C41" s="14" t="s">
        <v>26</v>
      </c>
      <c r="D41" s="14">
        <v>800</v>
      </c>
      <c r="E41" s="17">
        <f>(G41/(D41/1000))/IF($C$5,1,0.621371192)</f>
        <v>0.005222800925925925</v>
      </c>
      <c r="F41" s="18">
        <f>$L$1/E41</f>
        <v>7.9778393351800565</v>
      </c>
      <c r="G41" s="16">
        <f>INDEX('4.1 TRACK'!$A$2:$J$302,$B$5,MATCH(C41,'4.1 TRACK'!$A$1:$J$1,0))</f>
        <v>0.00417824074074074</v>
      </c>
      <c r="H41" s="16">
        <f t="shared" si="2"/>
        <v>0.023935185185185184</v>
      </c>
    </row>
    <row r="42" spans="1:8" ht="15.75" customHeight="1">
      <c r="A42" s="56"/>
      <c r="B42" s="58"/>
      <c r="C42" s="25" t="s">
        <v>45</v>
      </c>
      <c r="D42" s="25"/>
      <c r="E42" s="26"/>
      <c r="F42" s="26"/>
      <c r="G42" s="27">
        <v>0.0020833333333333333</v>
      </c>
      <c r="H42" s="27">
        <f t="shared" si="2"/>
        <v>0.026018518518518517</v>
      </c>
    </row>
    <row r="43" spans="1:8" ht="15.75" customHeight="1">
      <c r="A43" s="56"/>
      <c r="B43" s="58"/>
      <c r="C43" s="14" t="s">
        <v>28</v>
      </c>
      <c r="D43" s="14">
        <v>1200</v>
      </c>
      <c r="E43" s="17">
        <f>(G43/(D43/1000))/IF($C$5,1,0.621371192)</f>
        <v>0.0052758487654321</v>
      </c>
      <c r="F43" s="18">
        <f>$L$1/E43</f>
        <v>7.897623400365628</v>
      </c>
      <c r="G43" s="16">
        <f>INDEX('4.1 TRACK'!$A$2:$J$302,$B$5,MATCH(C43,'4.1 TRACK'!$A$1:$J$1,0))</f>
        <v>0.00633101851851852</v>
      </c>
      <c r="H43" s="16">
        <f t="shared" si="2"/>
        <v>0.03234953703703704</v>
      </c>
    </row>
    <row r="44" spans="1:8" ht="15.75" customHeight="1">
      <c r="A44" s="56"/>
      <c r="B44" s="58"/>
      <c r="C44" s="25" t="s">
        <v>45</v>
      </c>
      <c r="D44" s="25"/>
      <c r="E44" s="26"/>
      <c r="F44" s="26"/>
      <c r="G44" s="27">
        <v>0.0020833333333333333</v>
      </c>
      <c r="H44" s="27">
        <f t="shared" si="2"/>
        <v>0.03443287037037037</v>
      </c>
    </row>
    <row r="45" spans="1:8" ht="15.75" customHeight="1">
      <c r="A45" s="56"/>
      <c r="B45" s="58"/>
      <c r="C45" s="14" t="s">
        <v>26</v>
      </c>
      <c r="D45" s="14">
        <v>800</v>
      </c>
      <c r="E45" s="17">
        <f>(G45/(D45/1000))/IF($C$5,1,0.621371192)</f>
        <v>0.005222800925925925</v>
      </c>
      <c r="F45" s="18">
        <f>$L$1/E45</f>
        <v>7.9778393351800565</v>
      </c>
      <c r="G45" s="16">
        <f>INDEX('4.1 TRACK'!$A$2:$J$302,$B$5,MATCH(C45,'4.1 TRACK'!$A$1:$J$1,0))</f>
        <v>0.00417824074074074</v>
      </c>
      <c r="H45" s="16">
        <f t="shared" si="2"/>
        <v>0.03861111111111111</v>
      </c>
    </row>
    <row r="46" spans="1:8" ht="15.75" customHeight="1">
      <c r="A46" s="56"/>
      <c r="B46" s="58"/>
      <c r="C46" s="25" t="s">
        <v>45</v>
      </c>
      <c r="D46" s="25"/>
      <c r="E46" s="26"/>
      <c r="F46" s="26"/>
      <c r="G46" s="27">
        <v>0.0020833333333333333</v>
      </c>
      <c r="H46" s="27">
        <f t="shared" si="2"/>
        <v>0.04069444444444444</v>
      </c>
    </row>
    <row r="47" spans="1:8" ht="15.75" customHeight="1">
      <c r="A47" s="56"/>
      <c r="B47" s="58"/>
      <c r="C47" s="14" t="s">
        <v>25</v>
      </c>
      <c r="D47" s="14">
        <v>600</v>
      </c>
      <c r="E47" s="17">
        <f>(G47/(D47/1000))/IF($C$5,1,0.621371192)</f>
        <v>0.005189043209876543</v>
      </c>
      <c r="F47" s="18">
        <f>$L$1/E47</f>
        <v>8.029739776951672</v>
      </c>
      <c r="G47" s="16">
        <f>INDEX('4.1 TRACK'!$A$2:$J$302,$B$5,MATCH(C47,'4.1 TRACK'!$A$1:$J$1,0))</f>
        <v>0.0031134259259259257</v>
      </c>
      <c r="H47" s="16">
        <f t="shared" si="2"/>
        <v>0.04380787037037037</v>
      </c>
    </row>
    <row r="48" spans="1:8" ht="15.75" customHeight="1">
      <c r="A48" s="56"/>
      <c r="B48" s="58"/>
      <c r="C48" s="25" t="s">
        <v>45</v>
      </c>
      <c r="D48" s="25"/>
      <c r="E48" s="26"/>
      <c r="F48" s="26"/>
      <c r="G48" s="27">
        <v>0.0020833333333333333</v>
      </c>
      <c r="H48" s="27">
        <f>G48+H47</f>
        <v>0.045891203703703705</v>
      </c>
    </row>
    <row r="49" spans="1:8" ht="15.75" customHeight="1">
      <c r="A49" s="56"/>
      <c r="B49" s="58"/>
      <c r="C49" s="14" t="s">
        <v>24</v>
      </c>
      <c r="D49" s="14">
        <v>400</v>
      </c>
      <c r="E49" s="17">
        <f>(G49/(D49/1000))/IF($C$5,1,0.621371192)</f>
        <v>0.005150462962962963</v>
      </c>
      <c r="F49" s="18">
        <f>$L$1/E49</f>
        <v>8.089887640449438</v>
      </c>
      <c r="G49" s="16">
        <f>INDEX('4.1 TRACK'!$A$2:$J$302,$B$5,MATCH(C49,'4.1 TRACK'!$A$1:$J$1,0))</f>
        <v>0.0020601851851851853</v>
      </c>
      <c r="H49" s="16">
        <f>G49+H48</f>
        <v>0.04795138888888889</v>
      </c>
    </row>
    <row r="50" spans="1:8" ht="15.75" customHeight="1">
      <c r="A50" s="56"/>
      <c r="B50" s="58"/>
      <c r="C50" s="22" t="s">
        <v>46</v>
      </c>
      <c r="D50" s="22"/>
      <c r="E50" s="23"/>
      <c r="F50" s="23"/>
      <c r="G50" s="24">
        <v>0.006944444444444444</v>
      </c>
      <c r="H50" s="24">
        <f>G50+H47</f>
        <v>0.05075231481481482</v>
      </c>
    </row>
    <row r="51" ht="15.75" customHeight="1"/>
    <row r="52" spans="1:23" ht="15.75" customHeight="1">
      <c r="A52" s="56">
        <v>16</v>
      </c>
      <c r="B52" s="58" t="s">
        <v>77</v>
      </c>
      <c r="C52" s="22" t="s">
        <v>47</v>
      </c>
      <c r="D52" s="22"/>
      <c r="E52" s="23"/>
      <c r="F52" s="23"/>
      <c r="G52" s="24">
        <v>0.010416666666666666</v>
      </c>
      <c r="H52" s="24">
        <f>G52</f>
        <v>0.010416666666666666</v>
      </c>
      <c r="J52" s="59" t="s">
        <v>70</v>
      </c>
      <c r="K52" s="15">
        <v>3.5</v>
      </c>
      <c r="L52" s="14" t="s">
        <v>59</v>
      </c>
      <c r="M52" s="16">
        <f>(INDEX('4.2 TEMPO'!$A$2:$F$302,$B$5,MATCH(L52,'4.2 TEMPO'!$A$1:$F$1,0)))/IF($C$5,1,0.621371192)</f>
        <v>0.0062268518518518515</v>
      </c>
      <c r="N52" s="18">
        <f>$L$1/M52</f>
        <v>6.691449814126394</v>
      </c>
      <c r="O52" s="16">
        <f>IF($C$5,K52*M52,K52*0.621371192*M52)</f>
        <v>0.02179398148148148</v>
      </c>
      <c r="Q52" s="29" t="s">
        <v>8</v>
      </c>
      <c r="R52" s="14">
        <v>16</v>
      </c>
      <c r="S52" s="19">
        <v>0.00034722222222222224</v>
      </c>
      <c r="T52" s="14" t="s">
        <v>10</v>
      </c>
      <c r="U52" s="20">
        <f>(INDEX('4.3 LONG'!$A$2:$K$302,$B$5,9)+S52)/IF($C$5,1,0.621371192)</f>
        <v>0.006608796296296297</v>
      </c>
      <c r="V52" s="18">
        <f>$L$1/U52</f>
        <v>6.304728546409807</v>
      </c>
      <c r="W52" s="16">
        <f>IF($C$5,R52*U52,R52*0.621371192*U52)</f>
        <v>0.10574074074074075</v>
      </c>
    </row>
    <row r="53" spans="1:15" ht="15.75" customHeight="1">
      <c r="A53" s="56"/>
      <c r="B53" s="58"/>
      <c r="C53" s="14" t="s">
        <v>26</v>
      </c>
      <c r="D53" s="14">
        <v>800</v>
      </c>
      <c r="E53" s="17">
        <f>(G53/(D53/1000))/IF($C$5,1,0.621371192)</f>
        <v>0.005222800925925925</v>
      </c>
      <c r="F53" s="18">
        <f>$L$1/E53</f>
        <v>7.9778393351800565</v>
      </c>
      <c r="G53" s="16">
        <f>INDEX('4.1 TRACK'!$A$2:$J$302,$B$5,MATCH(C53,'4.1 TRACK'!$A$1:$J$1,0))</f>
        <v>0.00417824074074074</v>
      </c>
      <c r="H53" s="16">
        <f>G53+H52</f>
        <v>0.014594907407407407</v>
      </c>
      <c r="J53" s="59"/>
      <c r="K53" s="15">
        <v>5</v>
      </c>
      <c r="L53" s="14" t="s">
        <v>60</v>
      </c>
      <c r="M53" s="16">
        <f>(INDEX('4.2 TEMPO'!$A$2:$F$302,$B$5,MATCH(L53,'4.2 TEMPO'!$A$1:$F$1,0)))/IF($C$5,1,0.621371192)</f>
        <v>0.005543981481481482</v>
      </c>
      <c r="N53" s="18">
        <f>$L$1/M53</f>
        <v>7.515657620041752</v>
      </c>
      <c r="O53" s="16">
        <f>IF($C$5,K53*M53,K53*0.621371192*M53)+O52</f>
        <v>0.04951388888888889</v>
      </c>
    </row>
    <row r="54" spans="1:15" ht="15.75" customHeight="1">
      <c r="A54" s="56"/>
      <c r="B54" s="58"/>
      <c r="C54" s="25" t="s">
        <v>45</v>
      </c>
      <c r="D54" s="25"/>
      <c r="E54" s="26"/>
      <c r="F54" s="26"/>
      <c r="G54" s="27">
        <v>0.0010416666666666667</v>
      </c>
      <c r="H54" s="27">
        <f aca="true" t="shared" si="3" ref="H54:H64">G54+H53</f>
        <v>0.015636574074074074</v>
      </c>
      <c r="J54" s="59"/>
      <c r="K54" s="15">
        <v>1.5</v>
      </c>
      <c r="L54" s="14" t="s">
        <v>59</v>
      </c>
      <c r="M54" s="16">
        <f>(INDEX('4.2 TEMPO'!$A$2:$F$302,$B$5,MATCH(L54,'4.2 TEMPO'!$A$1:$F$1,0)))/IF($C$5,1,0.621371192)</f>
        <v>0.0062268518518518515</v>
      </c>
      <c r="N54" s="18">
        <f>$L$1/M54</f>
        <v>6.691449814126394</v>
      </c>
      <c r="O54" s="16">
        <f>IF($C$5,K54*M54,K54*0.621371192*M54)+O53</f>
        <v>0.058854166666666666</v>
      </c>
    </row>
    <row r="55" spans="1:15" ht="15.75" customHeight="1">
      <c r="A55" s="56"/>
      <c r="B55" s="58"/>
      <c r="C55" s="14" t="s">
        <v>26</v>
      </c>
      <c r="D55" s="14">
        <v>800</v>
      </c>
      <c r="E55" s="17">
        <f>(G55/(D55/1000))/IF($C$5,1,0.621371192)</f>
        <v>0.005222800925925925</v>
      </c>
      <c r="F55" s="18">
        <f>$L$1/E55</f>
        <v>7.9778393351800565</v>
      </c>
      <c r="G55" s="16">
        <f>INDEX('4.1 TRACK'!$A$2:$J$302,$B$5,MATCH(C55,'4.1 TRACK'!$A$1:$J$1,0))</f>
        <v>0.00417824074074074</v>
      </c>
      <c r="H55" s="16">
        <f t="shared" si="3"/>
        <v>0.019814814814814813</v>
      </c>
      <c r="M55" s="12"/>
      <c r="N55" s="12"/>
      <c r="O55" s="12"/>
    </row>
    <row r="56" spans="1:15" ht="15.75" customHeight="1">
      <c r="A56" s="56"/>
      <c r="B56" s="58"/>
      <c r="C56" s="25" t="s">
        <v>45</v>
      </c>
      <c r="D56" s="25"/>
      <c r="E56" s="26"/>
      <c r="F56" s="26"/>
      <c r="G56" s="27">
        <v>0.0010416666666666667</v>
      </c>
      <c r="H56" s="27">
        <f t="shared" si="3"/>
        <v>0.02085648148148148</v>
      </c>
      <c r="M56" s="12"/>
      <c r="N56" s="12"/>
      <c r="O56" s="12"/>
    </row>
    <row r="57" spans="1:15" ht="15.75" customHeight="1">
      <c r="A57" s="56"/>
      <c r="B57" s="58"/>
      <c r="C57" s="14" t="s">
        <v>26</v>
      </c>
      <c r="D57" s="14">
        <v>800</v>
      </c>
      <c r="E57" s="17">
        <f>(G57/(D57/1000))/IF($C$5,1,0.621371192)</f>
        <v>0.005222800925925925</v>
      </c>
      <c r="F57" s="18">
        <f>$L$1/E57</f>
        <v>7.9778393351800565</v>
      </c>
      <c r="G57" s="16">
        <f>INDEX('4.1 TRACK'!$A$2:$J$302,$B$5,MATCH(C57,'4.1 TRACK'!$A$1:$J$1,0))</f>
        <v>0.00417824074074074</v>
      </c>
      <c r="H57" s="16">
        <f t="shared" si="3"/>
        <v>0.02503472222222222</v>
      </c>
      <c r="M57" s="12"/>
      <c r="N57" s="12"/>
      <c r="O57" s="12"/>
    </row>
    <row r="58" spans="1:15" ht="15.75" customHeight="1">
      <c r="A58" s="56"/>
      <c r="B58" s="58"/>
      <c r="C58" s="25" t="s">
        <v>45</v>
      </c>
      <c r="D58" s="25"/>
      <c r="E58" s="26"/>
      <c r="F58" s="26"/>
      <c r="G58" s="27">
        <v>0.0010416666666666667</v>
      </c>
      <c r="H58" s="27">
        <f t="shared" si="3"/>
        <v>0.026076388888888885</v>
      </c>
      <c r="M58" s="12"/>
      <c r="N58" s="12"/>
      <c r="O58" s="12"/>
    </row>
    <row r="59" spans="1:15" ht="15.75" customHeight="1">
      <c r="A59" s="56"/>
      <c r="B59" s="58"/>
      <c r="C59" s="14" t="s">
        <v>26</v>
      </c>
      <c r="D59" s="14">
        <v>800</v>
      </c>
      <c r="E59" s="17">
        <f>(G59/(D59/1000))/IF($C$5,1,0.621371192)</f>
        <v>0.005222800925925925</v>
      </c>
      <c r="F59" s="18">
        <f>$L$1/E59</f>
        <v>7.9778393351800565</v>
      </c>
      <c r="G59" s="16">
        <f>INDEX('4.1 TRACK'!$A$2:$J$302,$B$5,MATCH(C59,'4.1 TRACK'!$A$1:$J$1,0))</f>
        <v>0.00417824074074074</v>
      </c>
      <c r="H59" s="16">
        <f t="shared" si="3"/>
        <v>0.030254629629629624</v>
      </c>
      <c r="M59" s="12"/>
      <c r="N59" s="12"/>
      <c r="O59" s="12"/>
    </row>
    <row r="60" spans="1:15" ht="15.75" customHeight="1">
      <c r="A60" s="56"/>
      <c r="B60" s="58"/>
      <c r="C60" s="25" t="s">
        <v>45</v>
      </c>
      <c r="D60" s="25"/>
      <c r="E60" s="26"/>
      <c r="F60" s="26"/>
      <c r="G60" s="27">
        <v>0.0010416666666666667</v>
      </c>
      <c r="H60" s="27">
        <f t="shared" si="3"/>
        <v>0.031296296296296294</v>
      </c>
      <c r="M60" s="12"/>
      <c r="N60" s="12"/>
      <c r="O60" s="12"/>
    </row>
    <row r="61" spans="1:15" ht="15.75" customHeight="1">
      <c r="A61" s="56"/>
      <c r="B61" s="58"/>
      <c r="C61" s="14" t="s">
        <v>26</v>
      </c>
      <c r="D61" s="14">
        <v>800</v>
      </c>
      <c r="E61" s="17">
        <f>(G61/(D61/1000))/IF($C$5,1,0.621371192)</f>
        <v>0.005222800925925925</v>
      </c>
      <c r="F61" s="18">
        <f>$L$1/E61</f>
        <v>7.9778393351800565</v>
      </c>
      <c r="G61" s="16">
        <f>INDEX('4.1 TRACK'!$A$2:$J$302,$B$5,MATCH(C61,'4.1 TRACK'!$A$1:$J$1,0))</f>
        <v>0.00417824074074074</v>
      </c>
      <c r="H61" s="16">
        <f t="shared" si="3"/>
        <v>0.035474537037037034</v>
      </c>
      <c r="M61" s="12"/>
      <c r="N61" s="12"/>
      <c r="O61" s="12"/>
    </row>
    <row r="62" spans="1:15" ht="15.75" customHeight="1">
      <c r="A62" s="56"/>
      <c r="B62" s="58"/>
      <c r="C62" s="25" t="s">
        <v>45</v>
      </c>
      <c r="D62" s="25"/>
      <c r="E62" s="26"/>
      <c r="F62" s="26"/>
      <c r="G62" s="27">
        <v>0.0010416666666666667</v>
      </c>
      <c r="H62" s="27">
        <f t="shared" si="3"/>
        <v>0.036516203703703703</v>
      </c>
      <c r="M62" s="12"/>
      <c r="N62" s="12"/>
      <c r="O62" s="12"/>
    </row>
    <row r="63" spans="1:15" ht="15.75" customHeight="1">
      <c r="A63" s="56"/>
      <c r="B63" s="58"/>
      <c r="C63" s="14" t="s">
        <v>26</v>
      </c>
      <c r="D63" s="14">
        <v>800</v>
      </c>
      <c r="E63" s="17">
        <f>(G63/(D63/1000))/IF($C$5,1,0.621371192)</f>
        <v>0.005222800925925925</v>
      </c>
      <c r="F63" s="18">
        <f>$L$1/E63</f>
        <v>7.9778393351800565</v>
      </c>
      <c r="G63" s="16">
        <f>INDEX('4.1 TRACK'!$A$2:$J$302,$B$5,MATCH(C63,'4.1 TRACK'!$A$1:$J$1,0))</f>
        <v>0.00417824074074074</v>
      </c>
      <c r="H63" s="16">
        <f t="shared" si="3"/>
        <v>0.04069444444444444</v>
      </c>
      <c r="M63" s="12"/>
      <c r="N63" s="12"/>
      <c r="O63" s="12"/>
    </row>
    <row r="64" spans="1:15" ht="15.75" customHeight="1">
      <c r="A64" s="56"/>
      <c r="B64" s="58"/>
      <c r="C64" s="22" t="s">
        <v>46</v>
      </c>
      <c r="D64" s="22"/>
      <c r="E64" s="23"/>
      <c r="F64" s="23"/>
      <c r="G64" s="24">
        <v>0.006944444444444444</v>
      </c>
      <c r="H64" s="24">
        <f t="shared" si="3"/>
        <v>0.04763888888888888</v>
      </c>
      <c r="M64" s="12"/>
      <c r="N64" s="12"/>
      <c r="O64" s="12"/>
    </row>
    <row r="65" ht="15.75" customHeight="1"/>
    <row r="66" spans="1:23" ht="15.75" customHeight="1">
      <c r="A66" s="56">
        <v>15</v>
      </c>
      <c r="B66" s="58" t="s">
        <v>55</v>
      </c>
      <c r="C66" s="22" t="s">
        <v>47</v>
      </c>
      <c r="D66" s="22"/>
      <c r="E66" s="23"/>
      <c r="F66" s="23"/>
      <c r="G66" s="24">
        <v>0.010416666666666666</v>
      </c>
      <c r="H66" s="24">
        <f>G66</f>
        <v>0.010416666666666666</v>
      </c>
      <c r="J66" s="28" t="s">
        <v>71</v>
      </c>
      <c r="K66" s="15">
        <v>8</v>
      </c>
      <c r="L66" s="14" t="s">
        <v>62</v>
      </c>
      <c r="M66" s="16">
        <f>(INDEX('4.2 TEMPO'!$A$2:$F$302,$B$5,MATCH(L66,'4.2 TEMPO'!$A$1:$F$1,0)))/IF($C$5,1,0.621371192)</f>
        <v>0.005648148148148148</v>
      </c>
      <c r="N66" s="18">
        <f>$L$1/M66</f>
        <v>7.377049180327869</v>
      </c>
      <c r="O66" s="16">
        <f>IF($C$5,K66*M66,K66*0.621371192*M66)</f>
        <v>0.04518518518518518</v>
      </c>
      <c r="Q66" s="29" t="s">
        <v>9</v>
      </c>
      <c r="R66" s="14">
        <v>15</v>
      </c>
      <c r="S66" s="19">
        <v>0.0001388888888888889</v>
      </c>
      <c r="T66" s="14" t="s">
        <v>40</v>
      </c>
      <c r="U66" s="20">
        <f>(INDEX('4.3 LONG'!$A$2:$K$302,$B$5,9)+S66)/IF($C$5,1,0.621371192)</f>
        <v>0.006400462962962964</v>
      </c>
      <c r="V66" s="18">
        <f>$L$1/U66</f>
        <v>6.509945750452078</v>
      </c>
      <c r="W66" s="16">
        <f>IF($C$5,R66*U66,R66*0.621371192*U66)</f>
        <v>0.09600694444444445</v>
      </c>
    </row>
    <row r="67" spans="1:15" ht="15.75" customHeight="1">
      <c r="A67" s="56"/>
      <c r="B67" s="58"/>
      <c r="C67" s="14" t="s">
        <v>28</v>
      </c>
      <c r="D67" s="14">
        <v>1200</v>
      </c>
      <c r="E67" s="17">
        <f>(G67/(D67/1000))/IF($C$5,1,0.621371192)</f>
        <v>0.0052758487654321</v>
      </c>
      <c r="F67" s="18">
        <f>$L$1/E67</f>
        <v>7.897623400365628</v>
      </c>
      <c r="G67" s="16">
        <f>INDEX('4.1 TRACK'!$A$2:$J$302,$B$5,MATCH(C67,'4.1 TRACK'!$A$1:$J$1,0))</f>
        <v>0.00633101851851852</v>
      </c>
      <c r="H67" s="16">
        <f>G67+H66</f>
        <v>0.016747685185185185</v>
      </c>
      <c r="J67" s="45"/>
      <c r="K67" s="46"/>
      <c r="L67" s="45"/>
      <c r="M67" s="47"/>
      <c r="N67" s="48"/>
      <c r="O67" s="47"/>
    </row>
    <row r="68" spans="1:15" ht="15.75" customHeight="1">
      <c r="A68" s="56"/>
      <c r="B68" s="58"/>
      <c r="C68" s="25" t="s">
        <v>45</v>
      </c>
      <c r="D68" s="25"/>
      <c r="E68" s="26"/>
      <c r="F68" s="26"/>
      <c r="G68" s="27">
        <v>0.001388888888888889</v>
      </c>
      <c r="H68" s="27">
        <f aca="true" t="shared" si="4" ref="H68:H78">G68+H67</f>
        <v>0.018136574074074072</v>
      </c>
      <c r="J68" s="45"/>
      <c r="K68" s="46"/>
      <c r="L68" s="45"/>
      <c r="M68" s="47"/>
      <c r="N68" s="48"/>
      <c r="O68" s="47"/>
    </row>
    <row r="69" spans="1:8" ht="15.75" customHeight="1">
      <c r="A69" s="56"/>
      <c r="B69" s="58"/>
      <c r="C69" s="14" t="s">
        <v>27</v>
      </c>
      <c r="D69" s="14">
        <v>1000</v>
      </c>
      <c r="E69" s="17">
        <f>(G69/(D69/1000))/IF($C$5,1,0.621371192)</f>
        <v>0.0052430555555555555</v>
      </c>
      <c r="F69" s="18">
        <f>$L$1/E69</f>
        <v>7.947019867549669</v>
      </c>
      <c r="G69" s="16">
        <f>INDEX('4.1 TRACK'!$A$2:$J$302,$B$5,MATCH(C69,'4.1 TRACK'!$A$1:$J$1,0))</f>
        <v>0.0052430555555555555</v>
      </c>
      <c r="H69" s="16">
        <f t="shared" si="4"/>
        <v>0.02337962962962963</v>
      </c>
    </row>
    <row r="70" spans="1:8" ht="15.75" customHeight="1">
      <c r="A70" s="56"/>
      <c r="B70" s="58"/>
      <c r="C70" s="25" t="s">
        <v>45</v>
      </c>
      <c r="D70" s="25"/>
      <c r="E70" s="26"/>
      <c r="F70" s="26"/>
      <c r="G70" s="27">
        <v>0.001388888888888889</v>
      </c>
      <c r="H70" s="27">
        <f t="shared" si="4"/>
        <v>0.024768518518518516</v>
      </c>
    </row>
    <row r="71" spans="1:8" ht="15.75" customHeight="1">
      <c r="A71" s="56"/>
      <c r="B71" s="58"/>
      <c r="C71" s="14" t="s">
        <v>26</v>
      </c>
      <c r="D71" s="14">
        <v>800</v>
      </c>
      <c r="E71" s="17">
        <f>(G71/(D71/1000))/IF($C$5,1,0.621371192)</f>
        <v>0.005222800925925925</v>
      </c>
      <c r="F71" s="18">
        <f>$L$1/E71</f>
        <v>7.9778393351800565</v>
      </c>
      <c r="G71" s="16">
        <f>INDEX('4.1 TRACK'!$A$2:$J$302,$B$5,MATCH(C71,'4.1 TRACK'!$A$1:$J$1,0))</f>
        <v>0.00417824074074074</v>
      </c>
      <c r="H71" s="16">
        <f t="shared" si="4"/>
        <v>0.028946759259259255</v>
      </c>
    </row>
    <row r="72" spans="1:8" ht="15.75" customHeight="1">
      <c r="A72" s="56"/>
      <c r="B72" s="58"/>
      <c r="C72" s="25" t="s">
        <v>45</v>
      </c>
      <c r="D72" s="25"/>
      <c r="E72" s="26"/>
      <c r="F72" s="26"/>
      <c r="G72" s="27">
        <v>0.001388888888888889</v>
      </c>
      <c r="H72" s="27">
        <f t="shared" si="4"/>
        <v>0.030335648148148143</v>
      </c>
    </row>
    <row r="73" spans="1:8" ht="15.75" customHeight="1">
      <c r="A73" s="56"/>
      <c r="B73" s="58"/>
      <c r="C73" s="14" t="s">
        <v>25</v>
      </c>
      <c r="D73" s="14">
        <v>600</v>
      </c>
      <c r="E73" s="17">
        <f>(G73/(D73/1000))/IF($C$5,1,0.621371192)</f>
        <v>0.005189043209876543</v>
      </c>
      <c r="F73" s="18">
        <f>$L$1/E73</f>
        <v>8.029739776951672</v>
      </c>
      <c r="G73" s="16">
        <f>INDEX('4.1 TRACK'!$A$2:$J$302,$B$5,MATCH(C73,'4.1 TRACK'!$A$1:$J$1,0))</f>
        <v>0.0031134259259259257</v>
      </c>
      <c r="H73" s="16">
        <f t="shared" si="4"/>
        <v>0.03344907407407407</v>
      </c>
    </row>
    <row r="74" spans="1:8" ht="15.75" customHeight="1">
      <c r="A74" s="56"/>
      <c r="B74" s="58"/>
      <c r="C74" s="25" t="s">
        <v>45</v>
      </c>
      <c r="D74" s="25"/>
      <c r="E74" s="26"/>
      <c r="F74" s="26"/>
      <c r="G74" s="27">
        <v>0.001388888888888889</v>
      </c>
      <c r="H74" s="27">
        <f t="shared" si="4"/>
        <v>0.03483796296296296</v>
      </c>
    </row>
    <row r="75" spans="1:8" ht="15.75" customHeight="1">
      <c r="A75" s="56"/>
      <c r="B75" s="58"/>
      <c r="C75" s="14" t="s">
        <v>24</v>
      </c>
      <c r="D75" s="14">
        <v>400</v>
      </c>
      <c r="E75" s="17">
        <f>(G75/(D75/1000))/IF($C$5,1,0.621371192)</f>
        <v>0.005150462962962963</v>
      </c>
      <c r="F75" s="18">
        <f>$L$1/E75</f>
        <v>8.089887640449438</v>
      </c>
      <c r="G75" s="16">
        <f>INDEX('4.1 TRACK'!$A$2:$J$302,$B$5,MATCH(C75,'4.1 TRACK'!$A$1:$J$1,0))</f>
        <v>0.0020601851851851853</v>
      </c>
      <c r="H75" s="16">
        <f t="shared" si="4"/>
        <v>0.036898148148148145</v>
      </c>
    </row>
    <row r="76" spans="1:8" ht="15.75" customHeight="1">
      <c r="A76" s="56"/>
      <c r="B76" s="58"/>
      <c r="C76" s="25" t="s">
        <v>45</v>
      </c>
      <c r="D76" s="25"/>
      <c r="E76" s="26"/>
      <c r="F76" s="26"/>
      <c r="G76" s="27">
        <v>0.001388888888888889</v>
      </c>
      <c r="H76" s="27">
        <f t="shared" si="4"/>
        <v>0.038287037037037036</v>
      </c>
    </row>
    <row r="77" spans="1:8" ht="15.75" customHeight="1">
      <c r="A77" s="56"/>
      <c r="B77" s="58"/>
      <c r="C77" s="14" t="s">
        <v>54</v>
      </c>
      <c r="D77" s="14">
        <v>200</v>
      </c>
      <c r="E77" s="17">
        <f>(G77/(D77/1000))/IF($C$5,1,0.621371192)</f>
        <v>0.005150462962962963</v>
      </c>
      <c r="F77" s="18">
        <f>$L$1/E77</f>
        <v>8.089887640449438</v>
      </c>
      <c r="G77" s="16">
        <f>INDEX('4.1 TRACK'!$A$2:$J$302,$B$5,MATCH(C77,'4.1 TRACK'!$A$1:$J$1,0))</f>
        <v>0.0010300925925925926</v>
      </c>
      <c r="H77" s="16">
        <f t="shared" si="4"/>
        <v>0.039317129629629625</v>
      </c>
    </row>
    <row r="78" spans="1:8" ht="15.75" customHeight="1">
      <c r="A78" s="56"/>
      <c r="B78" s="58"/>
      <c r="C78" s="22" t="s">
        <v>46</v>
      </c>
      <c r="D78" s="22"/>
      <c r="E78" s="23"/>
      <c r="F78" s="23"/>
      <c r="G78" s="24">
        <v>0.006944444444444444</v>
      </c>
      <c r="H78" s="24">
        <f t="shared" si="4"/>
        <v>0.046261574074074066</v>
      </c>
    </row>
    <row r="79" ht="15.75" customHeight="1"/>
    <row r="80" spans="1:23" ht="15.75" customHeight="1">
      <c r="A80" s="56">
        <v>14</v>
      </c>
      <c r="B80" s="58" t="s">
        <v>75</v>
      </c>
      <c r="C80" s="22" t="s">
        <v>47</v>
      </c>
      <c r="D80" s="22"/>
      <c r="E80" s="23"/>
      <c r="F80" s="23"/>
      <c r="G80" s="24">
        <f>INDEX('4.1 TRACK'!$A$2:$J$302,$B$5,8)</f>
        <v>0.008530092592592593</v>
      </c>
      <c r="H80" s="24">
        <f>G80</f>
        <v>0.008530092592592593</v>
      </c>
      <c r="J80" s="59" t="s">
        <v>71</v>
      </c>
      <c r="K80" s="15">
        <v>1.5</v>
      </c>
      <c r="L80" s="14" t="s">
        <v>59</v>
      </c>
      <c r="M80" s="16">
        <f>(INDEX('4.2 TEMPO'!$A$2:$F$302,$B$5,MATCH(L80,'4.2 TEMPO'!$A$1:$F$1,0)))/IF($C$5,1,0.621371192)</f>
        <v>0.0062268518518518515</v>
      </c>
      <c r="N80" s="18">
        <f>$L$1/M80</f>
        <v>6.691449814126394</v>
      </c>
      <c r="O80" s="16">
        <f>IF($C$5,K80*M80,K80*0.621371192*M80)</f>
        <v>0.009340277777777777</v>
      </c>
      <c r="Q80" s="29" t="s">
        <v>9</v>
      </c>
      <c r="R80" s="14">
        <v>15</v>
      </c>
      <c r="S80" s="19">
        <v>0.0001388888888888889</v>
      </c>
      <c r="T80" s="14" t="s">
        <v>40</v>
      </c>
      <c r="U80" s="20">
        <f>(INDEX('4.3 LONG'!$A$2:$K$302,$B$5,9)+S80)/IF($C$5,1,0.621371192)</f>
        <v>0.006400462962962964</v>
      </c>
      <c r="V80" s="18">
        <f>$L$1/U80</f>
        <v>6.509945750452078</v>
      </c>
      <c r="W80" s="16">
        <f>IF($C$5,R80*U80,R80*0.621371192*U80)</f>
        <v>0.09600694444444445</v>
      </c>
    </row>
    <row r="81" spans="1:23" ht="15.75" customHeight="1">
      <c r="A81" s="56"/>
      <c r="B81" s="58"/>
      <c r="C81" s="14" t="s">
        <v>27</v>
      </c>
      <c r="D81" s="14">
        <v>1000</v>
      </c>
      <c r="E81" s="17">
        <f>(G81/(D81/1000))/IF($C$5,1,0.621371192)</f>
        <v>0.0052430555555555555</v>
      </c>
      <c r="F81" s="18">
        <f>$L$1/E81</f>
        <v>7.947019867549669</v>
      </c>
      <c r="G81" s="16">
        <f>INDEX('4.1 TRACK'!$A$2:$J$302,$B$5,MATCH(C81,'4.1 TRACK'!$A$1:$J$1,0))</f>
        <v>0.0052430555555555555</v>
      </c>
      <c r="H81" s="16">
        <f>G81+H80</f>
        <v>0.013773148148148149</v>
      </c>
      <c r="J81" s="59"/>
      <c r="K81" s="15">
        <v>5</v>
      </c>
      <c r="L81" s="14" t="s">
        <v>60</v>
      </c>
      <c r="M81" s="16">
        <f>(INDEX('4.2 TEMPO'!$A$2:$F$302,$B$5,MATCH(L81,'4.2 TEMPO'!$A$1:$F$1,0)))/IF($C$5,1,0.621371192)</f>
        <v>0.005543981481481482</v>
      </c>
      <c r="N81" s="18">
        <f>$L$1/M81</f>
        <v>7.515657620041752</v>
      </c>
      <c r="O81" s="16">
        <f>IF($C$5,K81*M81,K81*0.621371192*M81)+O80</f>
        <v>0.03706018518518519</v>
      </c>
      <c r="Q81" s="30"/>
      <c r="R81" s="30"/>
      <c r="S81" s="31"/>
      <c r="T81" s="30"/>
      <c r="U81" s="32"/>
      <c r="V81" s="32"/>
      <c r="W81" s="33"/>
    </row>
    <row r="82" spans="1:23" ht="15.75" customHeight="1">
      <c r="A82" s="56"/>
      <c r="B82" s="58"/>
      <c r="C82" s="25" t="s">
        <v>45</v>
      </c>
      <c r="D82" s="25"/>
      <c r="E82" s="26"/>
      <c r="F82" s="26"/>
      <c r="G82" s="27">
        <v>0.002777777777777778</v>
      </c>
      <c r="H82" s="27">
        <f aca="true" t="shared" si="5" ref="H82:H90">G82+H81</f>
        <v>0.016550925925925927</v>
      </c>
      <c r="J82" s="59"/>
      <c r="K82" s="15">
        <v>1.5</v>
      </c>
      <c r="L82" s="14" t="s">
        <v>59</v>
      </c>
      <c r="M82" s="16">
        <f>(INDEX('4.2 TEMPO'!$A$2:$F$302,$B$5,MATCH(L82,'4.2 TEMPO'!$A$1:$F$1,0)))/IF($C$5,1,0.621371192)</f>
        <v>0.0062268518518518515</v>
      </c>
      <c r="N82" s="18">
        <f>$L$1/M82</f>
        <v>6.691449814126394</v>
      </c>
      <c r="O82" s="16">
        <f>IF($C$5,K82*M82,K82*0.621371192*M82)+O81</f>
        <v>0.04640046296296296</v>
      </c>
      <c r="Q82" s="34"/>
      <c r="R82" s="34"/>
      <c r="S82" s="34"/>
      <c r="T82" s="34"/>
      <c r="U82" s="34"/>
      <c r="V82" s="34"/>
      <c r="W82" s="34"/>
    </row>
    <row r="83" spans="1:15" ht="15.75" customHeight="1">
      <c r="A83" s="56"/>
      <c r="B83" s="58"/>
      <c r="C83" s="14" t="s">
        <v>27</v>
      </c>
      <c r="D83" s="14">
        <v>1000</v>
      </c>
      <c r="E83" s="17">
        <f>(G83/(D83/1000))/IF($C$5,1,0.621371192)</f>
        <v>0.0052430555555555555</v>
      </c>
      <c r="F83" s="18">
        <f>$L$1/E83</f>
        <v>7.947019867549669</v>
      </c>
      <c r="G83" s="16">
        <f>INDEX('4.1 TRACK'!$A$2:$J$302,$B$5,MATCH(C83,'4.1 TRACK'!$A$1:$J$1,0))</f>
        <v>0.0052430555555555555</v>
      </c>
      <c r="H83" s="16">
        <f t="shared" si="5"/>
        <v>0.021793981481481484</v>
      </c>
      <c r="M83" s="12"/>
      <c r="N83" s="12"/>
      <c r="O83" s="12"/>
    </row>
    <row r="84" spans="1:15" ht="15.75" customHeight="1">
      <c r="A84" s="56"/>
      <c r="B84" s="58"/>
      <c r="C84" s="25" t="s">
        <v>45</v>
      </c>
      <c r="D84" s="25"/>
      <c r="E84" s="26"/>
      <c r="F84" s="26"/>
      <c r="G84" s="27">
        <v>0.002777777777777778</v>
      </c>
      <c r="H84" s="27">
        <f t="shared" si="5"/>
        <v>0.024571759259259262</v>
      </c>
      <c r="M84" s="12"/>
      <c r="N84" s="12"/>
      <c r="O84" s="12"/>
    </row>
    <row r="85" spans="1:15" ht="15.75" customHeight="1">
      <c r="A85" s="56"/>
      <c r="B85" s="58"/>
      <c r="C85" s="14" t="s">
        <v>27</v>
      </c>
      <c r="D85" s="14">
        <v>1000</v>
      </c>
      <c r="E85" s="17">
        <f>(G85/(D85/1000))/IF($C$5,1,0.621371192)</f>
        <v>0.0052430555555555555</v>
      </c>
      <c r="F85" s="18">
        <f>$L$1/E85</f>
        <v>7.947019867549669</v>
      </c>
      <c r="G85" s="16">
        <f>INDEX('4.1 TRACK'!$A$2:$J$302,$B$5,MATCH(C85,'4.1 TRACK'!$A$1:$J$1,0))</f>
        <v>0.0052430555555555555</v>
      </c>
      <c r="H85" s="16">
        <f t="shared" si="5"/>
        <v>0.02981481481481482</v>
      </c>
      <c r="M85" s="12"/>
      <c r="N85" s="12"/>
      <c r="O85" s="12"/>
    </row>
    <row r="86" spans="1:15" ht="15.75" customHeight="1">
      <c r="A86" s="56"/>
      <c r="B86" s="58"/>
      <c r="C86" s="25" t="s">
        <v>45</v>
      </c>
      <c r="D86" s="25"/>
      <c r="E86" s="26"/>
      <c r="F86" s="26"/>
      <c r="G86" s="27">
        <v>0.002777777777777778</v>
      </c>
      <c r="H86" s="27">
        <f t="shared" si="5"/>
        <v>0.0325925925925926</v>
      </c>
      <c r="M86" s="12"/>
      <c r="N86" s="12"/>
      <c r="O86" s="12"/>
    </row>
    <row r="87" spans="1:15" ht="15.75" customHeight="1">
      <c r="A87" s="56"/>
      <c r="B87" s="58"/>
      <c r="C87" s="14" t="s">
        <v>27</v>
      </c>
      <c r="D87" s="14">
        <v>1000</v>
      </c>
      <c r="E87" s="17">
        <f>(G87/(D87/1000))/IF($C$5,1,0.621371192)</f>
        <v>0.0052430555555555555</v>
      </c>
      <c r="F87" s="18">
        <f>$L$1/E87</f>
        <v>7.947019867549669</v>
      </c>
      <c r="G87" s="16">
        <f>INDEX('4.1 TRACK'!$A$2:$J$302,$B$5,MATCH(C87,'4.1 TRACK'!$A$1:$J$1,0))</f>
        <v>0.0052430555555555555</v>
      </c>
      <c r="H87" s="16">
        <f t="shared" si="5"/>
        <v>0.03783564814814815</v>
      </c>
      <c r="M87" s="12"/>
      <c r="N87" s="12"/>
      <c r="O87" s="12"/>
    </row>
    <row r="88" spans="1:15" ht="15.75" customHeight="1">
      <c r="A88" s="56"/>
      <c r="B88" s="58"/>
      <c r="C88" s="25" t="s">
        <v>45</v>
      </c>
      <c r="D88" s="25"/>
      <c r="E88" s="26"/>
      <c r="F88" s="26"/>
      <c r="G88" s="27">
        <v>0.002777777777777778</v>
      </c>
      <c r="H88" s="27">
        <f t="shared" si="5"/>
        <v>0.04061342592592593</v>
      </c>
      <c r="M88" s="12"/>
      <c r="N88" s="12"/>
      <c r="O88" s="12"/>
    </row>
    <row r="89" spans="1:15" ht="15.75" customHeight="1">
      <c r="A89" s="56"/>
      <c r="B89" s="58"/>
      <c r="C89" s="14" t="s">
        <v>27</v>
      </c>
      <c r="D89" s="14">
        <v>1000</v>
      </c>
      <c r="E89" s="17">
        <f>(G89/(D89/1000))/IF($C$5,1,0.621371192)</f>
        <v>0.0052430555555555555</v>
      </c>
      <c r="F89" s="18">
        <f>$L$1/E89</f>
        <v>7.947019867549669</v>
      </c>
      <c r="G89" s="16">
        <f>INDEX('4.1 TRACK'!$A$2:$J$302,$B$5,MATCH(C89,'4.1 TRACK'!$A$1:$J$1,0))</f>
        <v>0.0052430555555555555</v>
      </c>
      <c r="H89" s="16">
        <f t="shared" si="5"/>
        <v>0.045856481481481484</v>
      </c>
      <c r="M89" s="12"/>
      <c r="N89" s="12"/>
      <c r="O89" s="12"/>
    </row>
    <row r="90" spans="1:15" ht="15.75" customHeight="1">
      <c r="A90" s="56"/>
      <c r="B90" s="58"/>
      <c r="C90" s="22" t="s">
        <v>46</v>
      </c>
      <c r="D90" s="22"/>
      <c r="E90" s="23"/>
      <c r="F90" s="23"/>
      <c r="G90" s="24">
        <v>0.006944444444444444</v>
      </c>
      <c r="H90" s="24">
        <f t="shared" si="5"/>
        <v>0.05280092592592593</v>
      </c>
      <c r="M90" s="12"/>
      <c r="N90" s="12"/>
      <c r="O90" s="12"/>
    </row>
    <row r="91" spans="7:8" ht="15.75" customHeight="1">
      <c r="G91" s="12"/>
      <c r="H91" s="12"/>
    </row>
    <row r="92" spans="1:23" ht="15.75" customHeight="1">
      <c r="A92" s="56">
        <v>13</v>
      </c>
      <c r="B92" s="58" t="s">
        <v>76</v>
      </c>
      <c r="C92" s="22" t="s">
        <v>47</v>
      </c>
      <c r="D92" s="22"/>
      <c r="E92" s="23"/>
      <c r="F92" s="23"/>
      <c r="G92" s="24">
        <v>0.010416666666666666</v>
      </c>
      <c r="H92" s="24">
        <f>G92</f>
        <v>0.010416666666666666</v>
      </c>
      <c r="I92" s="12"/>
      <c r="J92" s="28" t="s">
        <v>70</v>
      </c>
      <c r="K92" s="15">
        <v>10</v>
      </c>
      <c r="L92" s="14" t="s">
        <v>61</v>
      </c>
      <c r="M92" s="16">
        <f>(INDEX('4.2 TEMPO'!$A$2:$F$302,$B$5,MATCH(L92,'4.2 TEMPO'!$A$1:$F$1,0)))/IF($C$5,1,0.621371192)</f>
        <v>0.005752314814814814</v>
      </c>
      <c r="N92" s="18">
        <f>$L$1/M92</f>
        <v>7.2434607645875255</v>
      </c>
      <c r="O92" s="16">
        <f>IF($C$5,K92*M92,K92*0.621371192*M92)</f>
        <v>0.05752314814814814</v>
      </c>
      <c r="Q92" s="29" t="s">
        <v>12</v>
      </c>
      <c r="R92" s="14">
        <v>18</v>
      </c>
      <c r="S92" s="19">
        <v>0.0002199074074074074</v>
      </c>
      <c r="T92" s="14" t="s">
        <v>41</v>
      </c>
      <c r="U92" s="20">
        <f>(INDEX('4.3 LONG'!$A$2:$K$302,$B$5,9)+S92)/IF($C$5,1,0.621371192)</f>
        <v>0.006481481481481482</v>
      </c>
      <c r="V92" s="18">
        <f>$L$1/U92</f>
        <v>6.428571428571428</v>
      </c>
      <c r="W92" s="16">
        <f>IF($C$5,R92*U92,R92*0.621371192*U92)</f>
        <v>0.11666666666666668</v>
      </c>
    </row>
    <row r="93" spans="1:22" ht="15.75" customHeight="1">
      <c r="A93" s="56"/>
      <c r="B93" s="58"/>
      <c r="C93" s="14" t="s">
        <v>29</v>
      </c>
      <c r="D93" s="14">
        <v>1600</v>
      </c>
      <c r="E93" s="17">
        <f>(G93/(D93/1000))/IF($C$5,1,0.621371192)</f>
        <v>0.00533130787037037</v>
      </c>
      <c r="F93" s="18">
        <f>$L$1/E93</f>
        <v>7.815468113975577</v>
      </c>
      <c r="G93" s="16">
        <f>INDEX('4.1 TRACK'!$A$2:$J$302,$B$5,MATCH(C93,'4.1 TRACK'!$A$1:$J$1,0))</f>
        <v>0.008530092592592593</v>
      </c>
      <c r="H93" s="16">
        <f aca="true" t="shared" si="6" ref="H93:H98">G93+H92</f>
        <v>0.01894675925925926</v>
      </c>
      <c r="I93" s="12"/>
      <c r="J93" s="45"/>
      <c r="K93" s="46"/>
      <c r="L93" s="45"/>
      <c r="M93" s="47"/>
      <c r="N93" s="48"/>
      <c r="O93" s="47"/>
      <c r="T93"/>
      <c r="U93"/>
      <c r="V93"/>
    </row>
    <row r="94" spans="1:22" ht="15.75" customHeight="1">
      <c r="A94" s="56"/>
      <c r="B94" s="58"/>
      <c r="C94" s="25" t="s">
        <v>45</v>
      </c>
      <c r="D94" s="25"/>
      <c r="E94" s="26"/>
      <c r="F94" s="26"/>
      <c r="G94" s="27">
        <v>0.0006944444444444445</v>
      </c>
      <c r="H94" s="27">
        <f t="shared" si="6"/>
        <v>0.019641203703703706</v>
      </c>
      <c r="I94" s="12"/>
      <c r="J94" s="45"/>
      <c r="K94" s="46"/>
      <c r="L94" s="45"/>
      <c r="M94" s="47"/>
      <c r="N94" s="48"/>
      <c r="O94" s="47"/>
      <c r="T94"/>
      <c r="U94"/>
      <c r="V94"/>
    </row>
    <row r="95" spans="1:22" ht="15.75" customHeight="1">
      <c r="A95" s="56"/>
      <c r="B95" s="58"/>
      <c r="C95" s="14" t="s">
        <v>29</v>
      </c>
      <c r="D95" s="14">
        <v>1600</v>
      </c>
      <c r="E95" s="17">
        <f>(G95/(D95/1000))/IF($C$5,1,0.621371192)</f>
        <v>0.00533130787037037</v>
      </c>
      <c r="F95" s="18">
        <f>$L$1/E95</f>
        <v>7.815468113975577</v>
      </c>
      <c r="G95" s="16">
        <f>INDEX('4.1 TRACK'!$A$2:$J$302,$B$5,MATCH(C95,'4.1 TRACK'!$A$1:$J$1,0))</f>
        <v>0.008530092592592593</v>
      </c>
      <c r="H95" s="16">
        <f t="shared" si="6"/>
        <v>0.0281712962962963</v>
      </c>
      <c r="I95" s="12"/>
      <c r="T95"/>
      <c r="U95"/>
      <c r="V95"/>
    </row>
    <row r="96" spans="1:9" ht="15.75" customHeight="1">
      <c r="A96" s="56"/>
      <c r="B96" s="58"/>
      <c r="C96" s="25" t="s">
        <v>45</v>
      </c>
      <c r="D96" s="25"/>
      <c r="E96" s="26"/>
      <c r="F96" s="26"/>
      <c r="G96" s="27">
        <v>0.0006944444444444445</v>
      </c>
      <c r="H96" s="27">
        <f t="shared" si="6"/>
        <v>0.028865740740740744</v>
      </c>
      <c r="I96" s="12"/>
    </row>
    <row r="97" spans="1:9" ht="15.75" customHeight="1">
      <c r="A97" s="56"/>
      <c r="B97" s="58"/>
      <c r="C97" s="14" t="s">
        <v>29</v>
      </c>
      <c r="D97" s="14">
        <v>1600</v>
      </c>
      <c r="E97" s="17">
        <f>(G97/(D97/1000))/IF($C$5,1,0.621371192)</f>
        <v>0.00533130787037037</v>
      </c>
      <c r="F97" s="18">
        <f>$L$1/E97</f>
        <v>7.815468113975577</v>
      </c>
      <c r="G97" s="16">
        <f>INDEX('4.1 TRACK'!$A$2:$J$302,$B$5,MATCH(C97,'4.1 TRACK'!$A$1:$J$1,0))</f>
        <v>0.008530092592592593</v>
      </c>
      <c r="H97" s="16">
        <f t="shared" si="6"/>
        <v>0.037395833333333336</v>
      </c>
      <c r="I97" s="12"/>
    </row>
    <row r="98" spans="1:9" ht="15.75" customHeight="1">
      <c r="A98" s="56"/>
      <c r="B98" s="58"/>
      <c r="C98" s="22" t="s">
        <v>46</v>
      </c>
      <c r="D98" s="22"/>
      <c r="E98" s="23"/>
      <c r="F98" s="23"/>
      <c r="G98" s="24">
        <v>0.006944444444444444</v>
      </c>
      <c r="H98" s="24">
        <f t="shared" si="6"/>
        <v>0.044340277777777784</v>
      </c>
      <c r="I98" s="12"/>
    </row>
    <row r="99" ht="15.75" customHeight="1"/>
    <row r="100" spans="1:23" ht="15.75" customHeight="1">
      <c r="A100" s="56">
        <v>12</v>
      </c>
      <c r="B100" s="58" t="s">
        <v>103</v>
      </c>
      <c r="C100" s="22" t="s">
        <v>47</v>
      </c>
      <c r="D100" s="22"/>
      <c r="E100" s="23"/>
      <c r="F100" s="23"/>
      <c r="G100" s="24">
        <v>0.010416666666666666</v>
      </c>
      <c r="H100" s="24">
        <f>G100</f>
        <v>0.010416666666666666</v>
      </c>
      <c r="J100" s="59" t="s">
        <v>7</v>
      </c>
      <c r="K100" s="15">
        <v>1.5</v>
      </c>
      <c r="L100" s="14" t="s">
        <v>59</v>
      </c>
      <c r="M100" s="16">
        <f>(INDEX('4.2 TEMPO'!$A$2:$F$302,$B$5,MATCH(L100,'4.2 TEMPO'!$A$1:$F$1,0)))/IF($C$5,1,0.621371192)</f>
        <v>0.0062268518518518515</v>
      </c>
      <c r="N100" s="18">
        <f>$L$1/M100</f>
        <v>6.691449814126394</v>
      </c>
      <c r="O100" s="16">
        <f>IF($C$5,K100*M100,K100*0.621371192*M100)</f>
        <v>0.009340277777777777</v>
      </c>
      <c r="Q100" s="29" t="s">
        <v>13</v>
      </c>
      <c r="R100" s="14">
        <v>16</v>
      </c>
      <c r="S100" s="19">
        <v>0.0001388888888888889</v>
      </c>
      <c r="T100" s="14" t="s">
        <v>40</v>
      </c>
      <c r="U100" s="20">
        <f>(INDEX('4.3 LONG'!$A$2:$K$302,$B$5,9)+S100)/IF($C$5,1,0.621371192)</f>
        <v>0.006400462962962964</v>
      </c>
      <c r="V100" s="18">
        <f>$L$1/U100</f>
        <v>6.509945750452078</v>
      </c>
      <c r="W100" s="16">
        <f>IF($C$5,R100*U100,R100*0.621371192*U100)</f>
        <v>0.10240740740740742</v>
      </c>
    </row>
    <row r="101" spans="1:15" ht="15.75" customHeight="1">
      <c r="A101" s="56"/>
      <c r="B101" s="58"/>
      <c r="C101" s="14" t="s">
        <v>28</v>
      </c>
      <c r="D101" s="14">
        <v>1200</v>
      </c>
      <c r="E101" s="17">
        <f>(G101/(D101/1000))/IF($C$5,1,0.621371192)</f>
        <v>0.0052758487654321</v>
      </c>
      <c r="F101" s="18">
        <f>$L$1/E101</f>
        <v>7.897623400365628</v>
      </c>
      <c r="G101" s="16">
        <f>INDEX('4.1 TRACK'!$A$2:$J$302,$B$5,MATCH(C101,'4.1 TRACK'!$A$1:$J$1,0))</f>
        <v>0.00633101851851852</v>
      </c>
      <c r="H101" s="16">
        <f>G101+H100</f>
        <v>0.016747685185185185</v>
      </c>
      <c r="J101" s="59"/>
      <c r="K101" s="15">
        <v>3.5</v>
      </c>
      <c r="L101" s="14" t="s">
        <v>62</v>
      </c>
      <c r="M101" s="16">
        <f>(INDEX('4.2 TEMPO'!$A$2:$F$302,$B$5,MATCH(L101,'4.2 TEMPO'!$A$1:$F$1,0)))/IF($C$5,1,0.621371192)</f>
        <v>0.005648148148148148</v>
      </c>
      <c r="N101" s="18">
        <f>$L$1/M101</f>
        <v>7.377049180327869</v>
      </c>
      <c r="O101" s="16">
        <f>IF($C$5,K101*M101,K101*0.621371192*M101)+O100</f>
        <v>0.029108796296296296</v>
      </c>
    </row>
    <row r="102" spans="1:15" ht="15.75" customHeight="1">
      <c r="A102" s="56"/>
      <c r="B102" s="58"/>
      <c r="C102" s="25" t="s">
        <v>45</v>
      </c>
      <c r="D102" s="25"/>
      <c r="E102" s="26"/>
      <c r="F102" s="26"/>
      <c r="G102" s="27">
        <v>0.001388888888888889</v>
      </c>
      <c r="H102" s="27">
        <f aca="true" t="shared" si="7" ref="H102:H112">G102+H101</f>
        <v>0.018136574074074072</v>
      </c>
      <c r="J102" s="59"/>
      <c r="K102" s="15">
        <v>1.5</v>
      </c>
      <c r="L102" s="14" t="s">
        <v>59</v>
      </c>
      <c r="M102" s="16">
        <f>(INDEX('4.2 TEMPO'!$A$2:$F$302,$B$5,MATCH(L102,'4.2 TEMPO'!$A$1:$F$1,0)))/IF($C$5,1,0.621371192)</f>
        <v>0.0062268518518518515</v>
      </c>
      <c r="N102" s="18">
        <f>$L$1/M102</f>
        <v>6.691449814126394</v>
      </c>
      <c r="O102" s="16">
        <f>IF($C$5,K102*M102,K102*0.621371192*M102)+O101</f>
        <v>0.03844907407407407</v>
      </c>
    </row>
    <row r="103" spans="1:15" ht="15.75" customHeight="1">
      <c r="A103" s="56"/>
      <c r="B103" s="58"/>
      <c r="C103" s="14" t="s">
        <v>28</v>
      </c>
      <c r="D103" s="14">
        <v>1200</v>
      </c>
      <c r="E103" s="17">
        <f>(G103/(D103/1000))/IF($C$5,1,0.621371192)</f>
        <v>0.0052758487654321</v>
      </c>
      <c r="F103" s="18">
        <f>$L$1/E103</f>
        <v>7.897623400365628</v>
      </c>
      <c r="G103" s="16">
        <f>INDEX('4.1 TRACK'!$A$2:$J$302,$B$5,MATCH(C103,'4.1 TRACK'!$A$1:$J$1,0))</f>
        <v>0.00633101851851852</v>
      </c>
      <c r="H103" s="16">
        <f t="shared" si="7"/>
        <v>0.024467592592592593</v>
      </c>
      <c r="J103" s="59"/>
      <c r="K103" s="15">
        <v>3.5</v>
      </c>
      <c r="L103" s="14" t="s">
        <v>62</v>
      </c>
      <c r="M103" s="16">
        <f>(INDEX('4.2 TEMPO'!$A$2:$F$302,$B$5,MATCH(L103,'4.2 TEMPO'!$A$1:$F$1,0)))/IF($C$5,1,0.621371192)</f>
        <v>0.005648148148148148</v>
      </c>
      <c r="N103" s="18">
        <f>$L$1/M103</f>
        <v>7.377049180327869</v>
      </c>
      <c r="O103" s="16">
        <f>IF($C$5,K103*M103,K103*0.621371192*M103)+O102</f>
        <v>0.05821759259259259</v>
      </c>
    </row>
    <row r="104" spans="1:15" ht="15.75" customHeight="1">
      <c r="A104" s="56"/>
      <c r="B104" s="58"/>
      <c r="C104" s="25" t="s">
        <v>45</v>
      </c>
      <c r="D104" s="25"/>
      <c r="E104" s="26"/>
      <c r="F104" s="26"/>
      <c r="G104" s="27">
        <v>0.001388888888888889</v>
      </c>
      <c r="H104" s="27">
        <f t="shared" si="7"/>
        <v>0.02585648148148148</v>
      </c>
      <c r="J104" s="59"/>
      <c r="K104" s="15">
        <v>1.5</v>
      </c>
      <c r="L104" s="14" t="s">
        <v>59</v>
      </c>
      <c r="M104" s="16">
        <f>(INDEX('4.2 TEMPO'!$A$2:$F$302,$B$5,MATCH(L104,'4.2 TEMPO'!$A$1:$F$1,0)))/IF($C$5,1,0.621371192)</f>
        <v>0.0062268518518518515</v>
      </c>
      <c r="N104" s="18">
        <f>$L$1/M104</f>
        <v>6.691449814126394</v>
      </c>
      <c r="O104" s="16">
        <f>IF($C$5,K104*M104,K104*0.621371192*M104)+O103</f>
        <v>0.06755787037037037</v>
      </c>
    </row>
    <row r="105" spans="1:8" ht="15.75" customHeight="1">
      <c r="A105" s="56"/>
      <c r="B105" s="58"/>
      <c r="C105" s="14" t="s">
        <v>26</v>
      </c>
      <c r="D105" s="14">
        <v>800</v>
      </c>
      <c r="E105" s="17">
        <f>(G105/(D105/1000))/IF($C$5,1,0.621371192)</f>
        <v>0.005222800925925925</v>
      </c>
      <c r="F105" s="18">
        <f>$L$1/E105</f>
        <v>7.9778393351800565</v>
      </c>
      <c r="G105" s="16">
        <f>INDEX('4.1 TRACK'!$A$2:$J$302,$B$5,MATCH(C105,'4.1 TRACK'!$A$1:$J$1,0))</f>
        <v>0.00417824074074074</v>
      </c>
      <c r="H105" s="16">
        <f t="shared" si="7"/>
        <v>0.03003472222222222</v>
      </c>
    </row>
    <row r="106" spans="1:8" ht="15.75" customHeight="1">
      <c r="A106" s="56"/>
      <c r="B106" s="58"/>
      <c r="C106" s="25" t="s">
        <v>45</v>
      </c>
      <c r="D106" s="25"/>
      <c r="E106" s="26"/>
      <c r="F106" s="26"/>
      <c r="G106" s="27">
        <v>0.001388888888888889</v>
      </c>
      <c r="H106" s="27">
        <f t="shared" si="7"/>
        <v>0.03142361111111111</v>
      </c>
    </row>
    <row r="107" spans="1:8" ht="15.75" customHeight="1">
      <c r="A107" s="56"/>
      <c r="B107" s="58"/>
      <c r="C107" s="14" t="s">
        <v>26</v>
      </c>
      <c r="D107" s="14">
        <v>800</v>
      </c>
      <c r="E107" s="17">
        <f>(G107/(D107/1000))/IF($C$5,1,0.621371192)</f>
        <v>0.005222800925925925</v>
      </c>
      <c r="F107" s="18">
        <f>$L$1/E107</f>
        <v>7.9778393351800565</v>
      </c>
      <c r="G107" s="16">
        <f>INDEX('4.1 TRACK'!$A$2:$J$302,$B$5,MATCH(C107,'4.1 TRACK'!$A$1:$J$1,0))</f>
        <v>0.00417824074074074</v>
      </c>
      <c r="H107" s="16">
        <f t="shared" si="7"/>
        <v>0.03560185185185185</v>
      </c>
    </row>
    <row r="108" spans="1:8" ht="15.75" customHeight="1">
      <c r="A108" s="56"/>
      <c r="B108" s="58"/>
      <c r="C108" s="25" t="s">
        <v>45</v>
      </c>
      <c r="D108" s="25"/>
      <c r="E108" s="26"/>
      <c r="F108" s="26"/>
      <c r="G108" s="27">
        <v>0.001388888888888889</v>
      </c>
      <c r="H108" s="27">
        <f t="shared" si="7"/>
        <v>0.03699074074074074</v>
      </c>
    </row>
    <row r="109" spans="1:8" ht="15.75" customHeight="1">
      <c r="A109" s="56"/>
      <c r="B109" s="58"/>
      <c r="C109" s="14" t="s">
        <v>26</v>
      </c>
      <c r="D109" s="14">
        <v>800</v>
      </c>
      <c r="E109" s="17">
        <f>(G109/(D109/1000))/IF($C$5,1,0.621371192)</f>
        <v>0.005222800925925925</v>
      </c>
      <c r="F109" s="18">
        <f>$L$1/E109</f>
        <v>7.9778393351800565</v>
      </c>
      <c r="G109" s="16">
        <f>INDEX('4.1 TRACK'!$A$2:$J$302,$B$5,MATCH(C109,'4.1 TRACK'!$A$1:$J$1,0))</f>
        <v>0.00417824074074074</v>
      </c>
      <c r="H109" s="16">
        <f t="shared" si="7"/>
        <v>0.04116898148148148</v>
      </c>
    </row>
    <row r="110" spans="1:8" ht="15.75" customHeight="1">
      <c r="A110" s="56"/>
      <c r="B110" s="58"/>
      <c r="C110" s="25" t="s">
        <v>45</v>
      </c>
      <c r="D110" s="25"/>
      <c r="E110" s="26"/>
      <c r="F110" s="26"/>
      <c r="G110" s="27">
        <v>0.001388888888888889</v>
      </c>
      <c r="H110" s="27">
        <f t="shared" si="7"/>
        <v>0.04255787037037037</v>
      </c>
    </row>
    <row r="111" spans="1:8" ht="15.75" customHeight="1">
      <c r="A111" s="56"/>
      <c r="B111" s="58"/>
      <c r="C111" s="14" t="s">
        <v>26</v>
      </c>
      <c r="D111" s="14">
        <v>800</v>
      </c>
      <c r="E111" s="17">
        <f>(G111/(D111/1000))/IF($C$5,1,0.621371192)</f>
        <v>0.005222800925925925</v>
      </c>
      <c r="F111" s="18">
        <f>$L$1/E111</f>
        <v>7.9778393351800565</v>
      </c>
      <c r="G111" s="16">
        <f>INDEX('4.1 TRACK'!$A$2:$J$302,$B$5,MATCH(C111,'4.1 TRACK'!$A$1:$J$1,0))</f>
        <v>0.00417824074074074</v>
      </c>
      <c r="H111" s="16">
        <f t="shared" si="7"/>
        <v>0.04673611111111111</v>
      </c>
    </row>
    <row r="112" spans="1:8" ht="15.75" customHeight="1">
      <c r="A112" s="56"/>
      <c r="B112" s="58"/>
      <c r="C112" s="22" t="s">
        <v>46</v>
      </c>
      <c r="D112" s="22"/>
      <c r="E112" s="23"/>
      <c r="F112" s="23"/>
      <c r="G112" s="24">
        <v>0.006944444444444444</v>
      </c>
      <c r="H112" s="24">
        <f t="shared" si="7"/>
        <v>0.05368055555555555</v>
      </c>
    </row>
    <row r="113" spans="5:8" ht="15.75" customHeight="1">
      <c r="E113" s="13"/>
      <c r="F113" s="13"/>
      <c r="G113" s="12"/>
      <c r="H113" s="12"/>
    </row>
    <row r="114" spans="1:23" ht="15.75" customHeight="1">
      <c r="A114" s="56">
        <v>11</v>
      </c>
      <c r="B114" s="58" t="s">
        <v>77</v>
      </c>
      <c r="C114" s="22" t="s">
        <v>47</v>
      </c>
      <c r="D114" s="22"/>
      <c r="E114" s="23"/>
      <c r="F114" s="23"/>
      <c r="G114" s="24">
        <v>0.010416666666666666</v>
      </c>
      <c r="H114" s="24">
        <f>G114</f>
        <v>0.010416666666666666</v>
      </c>
      <c r="J114" s="28" t="s">
        <v>71</v>
      </c>
      <c r="K114" s="15">
        <v>8</v>
      </c>
      <c r="L114" s="14" t="s">
        <v>62</v>
      </c>
      <c r="M114" s="16">
        <f>(INDEX('4.2 TEMPO'!$A$2:$F$302,$B$5,MATCH(L114,'4.2 TEMPO'!$A$1:$F$1,0)))/IF($C$5,1,0.621371192)</f>
        <v>0.005648148148148148</v>
      </c>
      <c r="N114" s="18">
        <f>$L$1/M114</f>
        <v>7.377049180327869</v>
      </c>
      <c r="O114" s="16">
        <f>IF($C$5,K114*M114,K114*0.621371192*M114)</f>
        <v>0.04518518518518518</v>
      </c>
      <c r="Q114" s="29" t="s">
        <v>19</v>
      </c>
      <c r="R114" s="14">
        <v>13.5</v>
      </c>
      <c r="S114" s="19">
        <v>0.0002199074074074074</v>
      </c>
      <c r="T114" s="14" t="s">
        <v>41</v>
      </c>
      <c r="U114" s="20">
        <f>(INDEX('4.3 LONG'!$A$2:$K$302,$B$5,9)+S114)/IF($C$5,1,0.621371192)</f>
        <v>0.006481481481481482</v>
      </c>
      <c r="V114" s="18">
        <f>$L$1/U114</f>
        <v>6.428571428571428</v>
      </c>
      <c r="W114" s="16">
        <f>IF($C$5,R114*U114,R114*0.621371192*U114)</f>
        <v>0.08750000000000001</v>
      </c>
    </row>
    <row r="115" spans="1:16" ht="15.75" customHeight="1">
      <c r="A115" s="56"/>
      <c r="B115" s="58"/>
      <c r="C115" s="14" t="s">
        <v>26</v>
      </c>
      <c r="D115" s="14">
        <v>800</v>
      </c>
      <c r="E115" s="17">
        <f>(G115/(D115/1000))/IF($C$5,1,0.621371192)</f>
        <v>0.005222800925925925</v>
      </c>
      <c r="F115" s="18">
        <f>$L$1/E115</f>
        <v>7.9778393351800565</v>
      </c>
      <c r="G115" s="16">
        <f>INDEX('4.1 TRACK'!$A$2:$J$302,$B$5,MATCH(C115,'4.1 TRACK'!$A$1:$J$1,0))</f>
        <v>0.00417824074074074</v>
      </c>
      <c r="H115" s="16">
        <f>G115+H114</f>
        <v>0.014594907407407407</v>
      </c>
      <c r="J115" s="49"/>
      <c r="K115" s="50"/>
      <c r="L115" s="49"/>
      <c r="M115" s="51"/>
      <c r="N115" s="52"/>
      <c r="O115" s="51"/>
      <c r="P115" s="49"/>
    </row>
    <row r="116" spans="1:16" ht="15.75" customHeight="1">
      <c r="A116" s="56"/>
      <c r="B116" s="58"/>
      <c r="C116" s="25" t="s">
        <v>45</v>
      </c>
      <c r="D116" s="25"/>
      <c r="E116" s="26"/>
      <c r="F116" s="26"/>
      <c r="G116" s="27">
        <v>0.0010416666666666667</v>
      </c>
      <c r="H116" s="27">
        <f aca="true" t="shared" si="8" ref="H116:H126">G116+H115</f>
        <v>0.015636574074074074</v>
      </c>
      <c r="J116" s="49"/>
      <c r="K116" s="50"/>
      <c r="L116" s="49"/>
      <c r="M116" s="51"/>
      <c r="N116" s="52"/>
      <c r="O116" s="51"/>
      <c r="P116" s="49"/>
    </row>
    <row r="117" spans="1:15" ht="15.75" customHeight="1">
      <c r="A117" s="56"/>
      <c r="B117" s="58"/>
      <c r="C117" s="14" t="s">
        <v>26</v>
      </c>
      <c r="D117" s="14">
        <v>800</v>
      </c>
      <c r="E117" s="17">
        <f>(G117/(D117/1000))/IF($C$5,1,0.621371192)</f>
        <v>0.005222800925925925</v>
      </c>
      <c r="F117" s="18">
        <f>$L$1/E117</f>
        <v>7.9778393351800565</v>
      </c>
      <c r="G117" s="16">
        <f>INDEX('4.1 TRACK'!$A$2:$J$302,$B$5,MATCH(C117,'4.1 TRACK'!$A$1:$J$1,0))</f>
        <v>0.00417824074074074</v>
      </c>
      <c r="H117" s="16">
        <f t="shared" si="8"/>
        <v>0.019814814814814813</v>
      </c>
      <c r="M117" s="12"/>
      <c r="N117" s="12"/>
      <c r="O117" s="12"/>
    </row>
    <row r="118" spans="1:15" ht="15.75" customHeight="1">
      <c r="A118" s="56"/>
      <c r="B118" s="58"/>
      <c r="C118" s="25" t="s">
        <v>45</v>
      </c>
      <c r="D118" s="25"/>
      <c r="E118" s="26"/>
      <c r="F118" s="26"/>
      <c r="G118" s="27">
        <v>0.0010416666666666667</v>
      </c>
      <c r="H118" s="27">
        <f t="shared" si="8"/>
        <v>0.02085648148148148</v>
      </c>
      <c r="M118" s="12"/>
      <c r="N118" s="12"/>
      <c r="O118" s="12"/>
    </row>
    <row r="119" spans="1:15" ht="15.75" customHeight="1">
      <c r="A119" s="56"/>
      <c r="B119" s="58"/>
      <c r="C119" s="14" t="s">
        <v>26</v>
      </c>
      <c r="D119" s="14">
        <v>800</v>
      </c>
      <c r="E119" s="17">
        <f>(G119/(D119/1000))/IF($C$5,1,0.621371192)</f>
        <v>0.005222800925925925</v>
      </c>
      <c r="F119" s="18">
        <f>$L$1/E119</f>
        <v>7.9778393351800565</v>
      </c>
      <c r="G119" s="16">
        <f>INDEX('4.1 TRACK'!$A$2:$J$302,$B$5,MATCH(C119,'4.1 TRACK'!$A$1:$J$1,0))</f>
        <v>0.00417824074074074</v>
      </c>
      <c r="H119" s="16">
        <f t="shared" si="8"/>
        <v>0.02503472222222222</v>
      </c>
      <c r="M119" s="12"/>
      <c r="N119" s="12"/>
      <c r="O119" s="12"/>
    </row>
    <row r="120" spans="1:15" ht="15.75" customHeight="1">
      <c r="A120" s="56"/>
      <c r="B120" s="58"/>
      <c r="C120" s="25" t="s">
        <v>45</v>
      </c>
      <c r="D120" s="25"/>
      <c r="E120" s="26"/>
      <c r="F120" s="26"/>
      <c r="G120" s="27">
        <v>0.0010416666666666667</v>
      </c>
      <c r="H120" s="27">
        <f t="shared" si="8"/>
        <v>0.026076388888888885</v>
      </c>
      <c r="M120" s="12"/>
      <c r="N120" s="12"/>
      <c r="O120" s="12"/>
    </row>
    <row r="121" spans="1:15" ht="15.75" customHeight="1">
      <c r="A121" s="56"/>
      <c r="B121" s="58"/>
      <c r="C121" s="14" t="s">
        <v>26</v>
      </c>
      <c r="D121" s="14">
        <v>800</v>
      </c>
      <c r="E121" s="17">
        <f>(G121/(D121/1000))/IF($C$5,1,0.621371192)</f>
        <v>0.005222800925925925</v>
      </c>
      <c r="F121" s="18">
        <f>$L$1/E121</f>
        <v>7.9778393351800565</v>
      </c>
      <c r="G121" s="16">
        <f>INDEX('4.1 TRACK'!$A$2:$J$302,$B$5,MATCH(C121,'4.1 TRACK'!$A$1:$J$1,0))</f>
        <v>0.00417824074074074</v>
      </c>
      <c r="H121" s="16">
        <f t="shared" si="8"/>
        <v>0.030254629629629624</v>
      </c>
      <c r="M121" s="12"/>
      <c r="N121" s="12"/>
      <c r="O121" s="12"/>
    </row>
    <row r="122" spans="1:15" ht="15.75" customHeight="1">
      <c r="A122" s="56"/>
      <c r="B122" s="58"/>
      <c r="C122" s="25" t="s">
        <v>45</v>
      </c>
      <c r="D122" s="25"/>
      <c r="E122" s="26"/>
      <c r="F122" s="26"/>
      <c r="G122" s="27">
        <v>0.0010416666666666667</v>
      </c>
      <c r="H122" s="27">
        <f t="shared" si="8"/>
        <v>0.031296296296296294</v>
      </c>
      <c r="M122" s="12"/>
      <c r="N122" s="12"/>
      <c r="O122" s="12"/>
    </row>
    <row r="123" spans="1:15" ht="15.75" customHeight="1">
      <c r="A123" s="56"/>
      <c r="B123" s="58"/>
      <c r="C123" s="14" t="s">
        <v>26</v>
      </c>
      <c r="D123" s="14">
        <v>800</v>
      </c>
      <c r="E123" s="17">
        <f>(G123/(D123/1000))/IF($C$5,1,0.621371192)</f>
        <v>0.005222800925925925</v>
      </c>
      <c r="F123" s="18">
        <f>$L$1/E123</f>
        <v>7.9778393351800565</v>
      </c>
      <c r="G123" s="16">
        <f>INDEX('4.1 TRACK'!$A$2:$J$302,$B$5,MATCH(C123,'4.1 TRACK'!$A$1:$J$1,0))</f>
        <v>0.00417824074074074</v>
      </c>
      <c r="H123" s="16">
        <f t="shared" si="8"/>
        <v>0.035474537037037034</v>
      </c>
      <c r="M123" s="12"/>
      <c r="N123" s="12"/>
      <c r="O123" s="12"/>
    </row>
    <row r="124" spans="1:15" ht="15.75" customHeight="1">
      <c r="A124" s="56"/>
      <c r="B124" s="58"/>
      <c r="C124" s="25" t="s">
        <v>45</v>
      </c>
      <c r="D124" s="25"/>
      <c r="E124" s="26"/>
      <c r="F124" s="26"/>
      <c r="G124" s="27">
        <v>0.0010416666666666667</v>
      </c>
      <c r="H124" s="27">
        <f t="shared" si="8"/>
        <v>0.036516203703703703</v>
      </c>
      <c r="M124" s="12"/>
      <c r="N124" s="12"/>
      <c r="O124" s="12"/>
    </row>
    <row r="125" spans="1:15" ht="15.75" customHeight="1">
      <c r="A125" s="56"/>
      <c r="B125" s="58"/>
      <c r="C125" s="14" t="s">
        <v>26</v>
      </c>
      <c r="D125" s="14">
        <v>800</v>
      </c>
      <c r="E125" s="17">
        <f>(G125/(D125/1000))/IF($C$5,1,0.621371192)</f>
        <v>0.005222800925925925</v>
      </c>
      <c r="F125" s="18">
        <f>$L$1/E125</f>
        <v>7.9778393351800565</v>
      </c>
      <c r="G125" s="16">
        <f>INDEX('4.1 TRACK'!$A$2:$J$302,$B$5,MATCH(C125,'4.1 TRACK'!$A$1:$J$1,0))</f>
        <v>0.00417824074074074</v>
      </c>
      <c r="H125" s="16">
        <f t="shared" si="8"/>
        <v>0.04069444444444444</v>
      </c>
      <c r="M125" s="12"/>
      <c r="N125" s="12"/>
      <c r="O125" s="12"/>
    </row>
    <row r="126" spans="1:15" ht="15.75" customHeight="1">
      <c r="A126" s="56"/>
      <c r="B126" s="58"/>
      <c r="C126" s="22" t="s">
        <v>46</v>
      </c>
      <c r="D126" s="22"/>
      <c r="E126" s="23"/>
      <c r="F126" s="23"/>
      <c r="G126" s="24">
        <v>0.006944444444444444</v>
      </c>
      <c r="H126" s="24">
        <f t="shared" si="8"/>
        <v>0.04763888888888888</v>
      </c>
      <c r="M126" s="12"/>
      <c r="N126" s="12"/>
      <c r="O126" s="12"/>
    </row>
    <row r="127" ht="15.75" customHeight="1"/>
    <row r="128" spans="1:23" ht="15.75" customHeight="1">
      <c r="A128" s="56">
        <v>10</v>
      </c>
      <c r="B128" s="58" t="s">
        <v>104</v>
      </c>
      <c r="C128" s="22" t="s">
        <v>47</v>
      </c>
      <c r="D128" s="22"/>
      <c r="E128" s="23"/>
      <c r="F128" s="23"/>
      <c r="G128" s="24">
        <v>0.010416666666666666</v>
      </c>
      <c r="H128" s="24">
        <f>G128</f>
        <v>0.010416666666666666</v>
      </c>
      <c r="J128" s="59" t="s">
        <v>7</v>
      </c>
      <c r="K128" s="15">
        <v>1.5</v>
      </c>
      <c r="L128" s="14" t="s">
        <v>59</v>
      </c>
      <c r="M128" s="16">
        <f>(INDEX('4.2 TEMPO'!$A$2:$F$302,$B$5,MATCH(L128,'4.2 TEMPO'!$A$1:$F$1,0)))/IF($C$5,1,0.621371192)</f>
        <v>0.0062268518518518515</v>
      </c>
      <c r="N128" s="18">
        <f>$L$1/M128</f>
        <v>6.691449814126394</v>
      </c>
      <c r="O128" s="16">
        <f>IF($C$5,K128*M128,K128*0.621371192*M128)</f>
        <v>0.009340277777777777</v>
      </c>
      <c r="Q128" s="29" t="s">
        <v>20</v>
      </c>
      <c r="R128" s="14">
        <v>13</v>
      </c>
      <c r="S128" s="19">
        <v>0.00010416666666666667</v>
      </c>
      <c r="T128" s="14" t="s">
        <v>21</v>
      </c>
      <c r="U128" s="20">
        <f>(INDEX('4.3 LONG'!$A$2:$K$302,$B$5,9)+S128)/IF($C$5,1,0.621371192)</f>
        <v>0.006365740740740741</v>
      </c>
      <c r="V128" s="18">
        <f>$L$1/U128</f>
        <v>6.545454545454545</v>
      </c>
      <c r="W128" s="16">
        <f>IF($C$5,R128*U128,R128*0.621371192*U128)</f>
        <v>0.08275462962962964</v>
      </c>
    </row>
    <row r="129" spans="1:15" ht="15.75" customHeight="1">
      <c r="A129" s="56"/>
      <c r="B129" s="58"/>
      <c r="C129" s="14" t="s">
        <v>24</v>
      </c>
      <c r="D129" s="14">
        <v>400</v>
      </c>
      <c r="E129" s="17">
        <f>(G129/(D129/1000))/IF($C$5,1,0.621371192)</f>
        <v>0.005150462962962963</v>
      </c>
      <c r="F129" s="18">
        <f>$L$1/E129</f>
        <v>8.089887640449438</v>
      </c>
      <c r="G129" s="16">
        <f>INDEX('4.1 TRACK'!$A$2:$J$302,$B$5,MATCH(C129,'4.1 TRACK'!$A$1:$J$1,0))</f>
        <v>0.0020601851851851853</v>
      </c>
      <c r="H129" s="16">
        <f>G129+H128</f>
        <v>0.012476851851851852</v>
      </c>
      <c r="J129" s="59"/>
      <c r="K129" s="15">
        <v>3.5</v>
      </c>
      <c r="L129" s="14" t="s">
        <v>62</v>
      </c>
      <c r="M129" s="16">
        <f>(INDEX('4.2 TEMPO'!$A$2:$F$302,$B$5,MATCH(L129,'4.2 TEMPO'!$A$1:$F$1,0)))/IF($C$5,1,0.621371192)</f>
        <v>0.005648148148148148</v>
      </c>
      <c r="N129" s="18">
        <f>$L$1/M129</f>
        <v>7.377049180327869</v>
      </c>
      <c r="O129" s="16">
        <f>IF($C$5,K129*M129,K129*0.621371192*M129)+O128</f>
        <v>0.029108796296296296</v>
      </c>
    </row>
    <row r="130" spans="1:15" ht="15.75" customHeight="1">
      <c r="A130" s="56"/>
      <c r="B130" s="58"/>
      <c r="C130" s="25" t="s">
        <v>45</v>
      </c>
      <c r="D130" s="25"/>
      <c r="E130" s="26"/>
      <c r="F130" s="26"/>
      <c r="G130" s="27">
        <v>0.0010416666666666667</v>
      </c>
      <c r="H130" s="27">
        <f aca="true" t="shared" si="9" ref="H130:H140">G130+H129</f>
        <v>0.013518518518518518</v>
      </c>
      <c r="J130" s="59"/>
      <c r="K130" s="15">
        <v>1.5</v>
      </c>
      <c r="L130" s="14" t="s">
        <v>59</v>
      </c>
      <c r="M130" s="16">
        <f>(INDEX('4.2 TEMPO'!$A$2:$F$302,$B$5,MATCH(L130,'4.2 TEMPO'!$A$1:$F$1,0)))/IF($C$5,1,0.621371192)</f>
        <v>0.0062268518518518515</v>
      </c>
      <c r="N130" s="18">
        <f>$L$1/M130</f>
        <v>6.691449814126394</v>
      </c>
      <c r="O130" s="16">
        <f>IF($C$5,K130*M130,K130*0.621371192*M130)+O129</f>
        <v>0.03844907407407407</v>
      </c>
    </row>
    <row r="131" spans="1:15" ht="15.75" customHeight="1">
      <c r="A131" s="56"/>
      <c r="B131" s="58"/>
      <c r="C131" s="14" t="s">
        <v>24</v>
      </c>
      <c r="D131" s="14">
        <v>400</v>
      </c>
      <c r="E131" s="17">
        <f>(G131/(D131/1000))/IF($C$5,1,0.621371192)</f>
        <v>0.005150462962962963</v>
      </c>
      <c r="F131" s="18">
        <f>$L$1/E131</f>
        <v>8.089887640449438</v>
      </c>
      <c r="G131" s="16">
        <f>INDEX('4.1 TRACK'!$A$2:$J$302,$B$5,MATCH(C131,'4.1 TRACK'!$A$1:$J$1,0))</f>
        <v>0.0020601851851851853</v>
      </c>
      <c r="H131" s="16">
        <f t="shared" si="9"/>
        <v>0.015578703703703704</v>
      </c>
      <c r="J131" s="59"/>
      <c r="K131" s="15">
        <v>3.5</v>
      </c>
      <c r="L131" s="14" t="s">
        <v>62</v>
      </c>
      <c r="M131" s="16">
        <f>(INDEX('4.2 TEMPO'!$A$2:$F$302,$B$5,MATCH(L131,'4.2 TEMPO'!$A$1:$F$1,0)))/IF($C$5,1,0.621371192)</f>
        <v>0.005648148148148148</v>
      </c>
      <c r="N131" s="18">
        <f>$L$1/M131</f>
        <v>7.377049180327869</v>
      </c>
      <c r="O131" s="16">
        <f>IF($C$5,K131*M131,K131*0.621371192*M131)+O130</f>
        <v>0.05821759259259259</v>
      </c>
    </row>
    <row r="132" spans="1:15" ht="15.75" customHeight="1">
      <c r="A132" s="56"/>
      <c r="B132" s="58"/>
      <c r="C132" s="25" t="s">
        <v>45</v>
      </c>
      <c r="D132" s="25"/>
      <c r="E132" s="26"/>
      <c r="F132" s="26"/>
      <c r="G132" s="27">
        <v>0.0010416666666666667</v>
      </c>
      <c r="H132" s="27">
        <f t="shared" si="9"/>
        <v>0.016620370370370372</v>
      </c>
      <c r="J132" s="59"/>
      <c r="K132" s="15">
        <v>1.5</v>
      </c>
      <c r="L132" s="14" t="s">
        <v>59</v>
      </c>
      <c r="M132" s="16">
        <f>(INDEX('4.2 TEMPO'!$A$2:$F$302,$B$5,MATCH(L132,'4.2 TEMPO'!$A$1:$F$1,0)))/IF($C$5,1,0.621371192)</f>
        <v>0.0062268518518518515</v>
      </c>
      <c r="N132" s="18">
        <f>$L$1/M132</f>
        <v>6.691449814126394</v>
      </c>
      <c r="O132" s="16">
        <f>IF($C$5,K132*M132,K132*0.621371192*M132)+O131</f>
        <v>0.06755787037037037</v>
      </c>
    </row>
    <row r="133" spans="1:8" ht="15.75" customHeight="1">
      <c r="A133" s="56"/>
      <c r="B133" s="58"/>
      <c r="C133" s="14" t="s">
        <v>24</v>
      </c>
      <c r="D133" s="14">
        <v>400</v>
      </c>
      <c r="E133" s="17">
        <f>(G133/(D133/1000))/IF($C$5,1,0.621371192)</f>
        <v>0.005150462962962963</v>
      </c>
      <c r="F133" s="18">
        <f>$L$1/E133</f>
        <v>8.089887640449438</v>
      </c>
      <c r="G133" s="16">
        <f>INDEX('4.1 TRACK'!$A$2:$J$302,$B$5,MATCH(C133,'4.1 TRACK'!$A$1:$J$1,0))</f>
        <v>0.0020601851851851853</v>
      </c>
      <c r="H133" s="16">
        <f t="shared" si="9"/>
        <v>0.018680555555555558</v>
      </c>
    </row>
    <row r="134" spans="1:8" ht="15.75" customHeight="1">
      <c r="A134" s="56"/>
      <c r="B134" s="58"/>
      <c r="C134" s="25" t="s">
        <v>45</v>
      </c>
      <c r="D134" s="25"/>
      <c r="E134" s="26"/>
      <c r="F134" s="26"/>
      <c r="G134" s="27">
        <v>0.0010416666666666667</v>
      </c>
      <c r="H134" s="27">
        <f t="shared" si="9"/>
        <v>0.019722222222222224</v>
      </c>
    </row>
    <row r="135" spans="1:23" s="6" customFormat="1" ht="15.75" customHeight="1">
      <c r="A135" s="56"/>
      <c r="B135" s="58"/>
      <c r="C135" s="14" t="s">
        <v>24</v>
      </c>
      <c r="D135" s="14">
        <v>400</v>
      </c>
      <c r="E135" s="17">
        <f>(G135/(D135/1000))/IF($C$5,1,0.621371192)</f>
        <v>0.005150462962962963</v>
      </c>
      <c r="F135" s="18">
        <f>$L$1/E135</f>
        <v>8.089887640449438</v>
      </c>
      <c r="G135" s="16">
        <f>INDEX('4.1 TRACK'!$A$2:$J$302,$B$5,MATCH(C135,'4.1 TRACK'!$A$1:$J$1,0))</f>
        <v>0.0020601851851851853</v>
      </c>
      <c r="H135" s="16">
        <f t="shared" si="9"/>
        <v>0.02178240740740741</v>
      </c>
      <c r="J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s="6" customFormat="1" ht="15.75" customHeight="1">
      <c r="A136" s="56"/>
      <c r="B136" s="58"/>
      <c r="C136" s="25" t="s">
        <v>45</v>
      </c>
      <c r="D136" s="25"/>
      <c r="E136" s="26"/>
      <c r="F136" s="26"/>
      <c r="G136" s="27">
        <v>0.0010416666666666667</v>
      </c>
      <c r="H136" s="27">
        <f t="shared" si="9"/>
        <v>0.022824074074074076</v>
      </c>
      <c r="J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s="6" customFormat="1" ht="15.75" customHeight="1">
      <c r="A137" s="56"/>
      <c r="B137" s="58"/>
      <c r="C137" s="14" t="s">
        <v>24</v>
      </c>
      <c r="D137" s="14">
        <v>400</v>
      </c>
      <c r="E137" s="17">
        <f>(G137/(D137/1000))/IF($C$5,1,0.621371192)</f>
        <v>0.005150462962962963</v>
      </c>
      <c r="F137" s="18">
        <f>$L$1/E137</f>
        <v>8.089887640449438</v>
      </c>
      <c r="G137" s="16">
        <f>INDEX('4.1 TRACK'!$A$2:$J$302,$B$5,MATCH(C137,'4.1 TRACK'!$A$1:$J$1,0))</f>
        <v>0.0020601851851851853</v>
      </c>
      <c r="H137" s="16">
        <f t="shared" si="9"/>
        <v>0.024884259259259262</v>
      </c>
      <c r="J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s="6" customFormat="1" ht="15.75" customHeight="1">
      <c r="A138" s="56"/>
      <c r="B138" s="58"/>
      <c r="C138" s="25" t="s">
        <v>45</v>
      </c>
      <c r="D138" s="25"/>
      <c r="E138" s="26"/>
      <c r="F138" s="26"/>
      <c r="G138" s="27">
        <v>0.0010416666666666667</v>
      </c>
      <c r="H138" s="27">
        <f t="shared" si="9"/>
        <v>0.02592592592592593</v>
      </c>
      <c r="J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s="6" customFormat="1" ht="15.75" customHeight="1">
      <c r="A139" s="56"/>
      <c r="B139" s="58"/>
      <c r="C139" s="14" t="s">
        <v>24</v>
      </c>
      <c r="D139" s="14">
        <v>400</v>
      </c>
      <c r="E139" s="17">
        <f>(G139/(D139/1000))/IF($C$5,1,0.621371192)</f>
        <v>0.005150462962962963</v>
      </c>
      <c r="F139" s="18">
        <f>$L$1/E139</f>
        <v>8.089887640449438</v>
      </c>
      <c r="G139" s="16">
        <f>INDEX('4.1 TRACK'!$A$2:$J$302,$B$5,MATCH(C139,'4.1 TRACK'!$A$1:$J$1,0))</f>
        <v>0.0020601851851851853</v>
      </c>
      <c r="H139" s="16">
        <f t="shared" si="9"/>
        <v>0.027986111111111114</v>
      </c>
      <c r="J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s="6" customFormat="1" ht="15.75" customHeight="1">
      <c r="A140" s="56"/>
      <c r="B140" s="58"/>
      <c r="C140" s="22" t="s">
        <v>79</v>
      </c>
      <c r="D140" s="22"/>
      <c r="E140" s="23"/>
      <c r="F140" s="23"/>
      <c r="G140" s="24">
        <v>0.001736111111111111</v>
      </c>
      <c r="H140" s="24">
        <f t="shared" si="9"/>
        <v>0.029722222222222226</v>
      </c>
      <c r="J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s="6" customFormat="1" ht="15.75" customHeight="1">
      <c r="A141" s="56"/>
      <c r="B141" s="58"/>
      <c r="C141" s="14" t="s">
        <v>24</v>
      </c>
      <c r="D141" s="14">
        <v>400</v>
      </c>
      <c r="E141" s="17">
        <f>(G141/(D141/1000))/IF($C$5,1,0.621371192)</f>
        <v>0.005150462962962963</v>
      </c>
      <c r="F141" s="18">
        <f>$L$1/E141</f>
        <v>8.089887640449438</v>
      </c>
      <c r="G141" s="16">
        <f>INDEX('4.1 TRACK'!$A$2:$J$302,$B$5,MATCH(C141,'4.1 TRACK'!$A$1:$J$1,0))</f>
        <v>0.0020601851851851853</v>
      </c>
      <c r="H141" s="16">
        <f>G141+H140</f>
        <v>0.03178240740740741</v>
      </c>
      <c r="J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s="6" customFormat="1" ht="15.75" customHeight="1">
      <c r="A142" s="56"/>
      <c r="B142" s="58"/>
      <c r="C142" s="25" t="s">
        <v>45</v>
      </c>
      <c r="D142" s="25"/>
      <c r="E142" s="26"/>
      <c r="F142" s="26"/>
      <c r="G142" s="27">
        <v>0.0010416666666666667</v>
      </c>
      <c r="H142" s="27">
        <f aca="true" t="shared" si="10" ref="H142:H152">G142+H141</f>
        <v>0.03282407407407408</v>
      </c>
      <c r="J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s="6" customFormat="1" ht="15.75" customHeight="1">
      <c r="A143" s="56"/>
      <c r="B143" s="58"/>
      <c r="C143" s="14" t="s">
        <v>24</v>
      </c>
      <c r="D143" s="14">
        <v>400</v>
      </c>
      <c r="E143" s="17">
        <f>(G143/(D143/1000))/IF($C$5,1,0.621371192)</f>
        <v>0.005150462962962963</v>
      </c>
      <c r="F143" s="18">
        <f>$L$1/E143</f>
        <v>8.089887640449438</v>
      </c>
      <c r="G143" s="16">
        <f>INDEX('4.1 TRACK'!$A$2:$J$302,$B$5,MATCH(C143,'4.1 TRACK'!$A$1:$J$1,0))</f>
        <v>0.0020601851851851853</v>
      </c>
      <c r="H143" s="16">
        <f t="shared" si="10"/>
        <v>0.03488425925925927</v>
      </c>
      <c r="J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s="6" customFormat="1" ht="15.75" customHeight="1">
      <c r="A144" s="56"/>
      <c r="B144" s="58"/>
      <c r="C144" s="25" t="s">
        <v>45</v>
      </c>
      <c r="D144" s="25"/>
      <c r="E144" s="26"/>
      <c r="F144" s="26"/>
      <c r="G144" s="27">
        <v>0.0010416666666666667</v>
      </c>
      <c r="H144" s="27">
        <f t="shared" si="10"/>
        <v>0.03592592592592594</v>
      </c>
      <c r="J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s="6" customFormat="1" ht="15.75" customHeight="1">
      <c r="A145" s="56"/>
      <c r="B145" s="58"/>
      <c r="C145" s="14" t="s">
        <v>24</v>
      </c>
      <c r="D145" s="14">
        <v>400</v>
      </c>
      <c r="E145" s="17">
        <f>(G145/(D145/1000))/IF($C$5,1,0.621371192)</f>
        <v>0.005150462962962963</v>
      </c>
      <c r="F145" s="18">
        <f>$L$1/E145</f>
        <v>8.089887640449438</v>
      </c>
      <c r="G145" s="16">
        <f>INDEX('4.1 TRACK'!$A$2:$J$302,$B$5,MATCH(C145,'4.1 TRACK'!$A$1:$J$1,0))</f>
        <v>0.0020601851851851853</v>
      </c>
      <c r="H145" s="16">
        <f t="shared" si="10"/>
        <v>0.03798611111111112</v>
      </c>
      <c r="J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s="6" customFormat="1" ht="15.75" customHeight="1">
      <c r="A146" s="56"/>
      <c r="B146" s="58"/>
      <c r="C146" s="25" t="s">
        <v>45</v>
      </c>
      <c r="D146" s="25"/>
      <c r="E146" s="26"/>
      <c r="F146" s="26"/>
      <c r="G146" s="27">
        <v>0.0010416666666666667</v>
      </c>
      <c r="H146" s="27">
        <f t="shared" si="10"/>
        <v>0.03902777777777779</v>
      </c>
      <c r="J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s="6" customFormat="1" ht="15.75" customHeight="1">
      <c r="A147" s="56"/>
      <c r="B147" s="58"/>
      <c r="C147" s="14" t="s">
        <v>24</v>
      </c>
      <c r="D147" s="14">
        <v>400</v>
      </c>
      <c r="E147" s="17">
        <f>(G147/(D147/1000))/IF($C$5,1,0.621371192)</f>
        <v>0.005150462962962963</v>
      </c>
      <c r="F147" s="18">
        <f>$L$1/E147</f>
        <v>8.089887640449438</v>
      </c>
      <c r="G147" s="16">
        <f>INDEX('4.1 TRACK'!$A$2:$J$302,$B$5,MATCH(C147,'4.1 TRACK'!$A$1:$J$1,0))</f>
        <v>0.0020601851851851853</v>
      </c>
      <c r="H147" s="16">
        <f t="shared" si="10"/>
        <v>0.04108796296296298</v>
      </c>
      <c r="J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s="6" customFormat="1" ht="15.75" customHeight="1">
      <c r="A148" s="56"/>
      <c r="B148" s="58"/>
      <c r="C148" s="25" t="s">
        <v>45</v>
      </c>
      <c r="D148" s="25"/>
      <c r="E148" s="26"/>
      <c r="F148" s="26"/>
      <c r="G148" s="27">
        <v>0.0010416666666666667</v>
      </c>
      <c r="H148" s="27">
        <f t="shared" si="10"/>
        <v>0.04212962962962965</v>
      </c>
      <c r="J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s="6" customFormat="1" ht="15.75" customHeight="1">
      <c r="A149" s="56"/>
      <c r="B149" s="58"/>
      <c r="C149" s="14" t="s">
        <v>24</v>
      </c>
      <c r="D149" s="14">
        <v>400</v>
      </c>
      <c r="E149" s="17">
        <f>(G149/(D149/1000))/IF($C$5,1,0.621371192)</f>
        <v>0.005150462962962963</v>
      </c>
      <c r="F149" s="18">
        <f>$L$1/E149</f>
        <v>8.089887640449438</v>
      </c>
      <c r="G149" s="16">
        <f>INDEX('4.1 TRACK'!$A$2:$J$302,$B$5,MATCH(C149,'4.1 TRACK'!$A$1:$J$1,0))</f>
        <v>0.0020601851851851853</v>
      </c>
      <c r="H149" s="16">
        <f t="shared" si="10"/>
        <v>0.044189814814814835</v>
      </c>
      <c r="J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s="6" customFormat="1" ht="15.75" customHeight="1">
      <c r="A150" s="56"/>
      <c r="B150" s="58"/>
      <c r="C150" s="25" t="s">
        <v>45</v>
      </c>
      <c r="D150" s="25"/>
      <c r="E150" s="26"/>
      <c r="F150" s="26"/>
      <c r="G150" s="27">
        <v>0.0010416666666666667</v>
      </c>
      <c r="H150" s="27">
        <f t="shared" si="10"/>
        <v>0.045231481481481504</v>
      </c>
      <c r="J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8" ht="15.75" customHeight="1">
      <c r="A151" s="56"/>
      <c r="B151" s="58"/>
      <c r="C151" s="14" t="s">
        <v>24</v>
      </c>
      <c r="D151" s="14">
        <v>400</v>
      </c>
      <c r="E151" s="17">
        <f>(G151/(D151/1000))/IF($C$5,1,0.621371192)</f>
        <v>0.005150462962962963</v>
      </c>
      <c r="F151" s="18">
        <f>$L$1/E151</f>
        <v>8.089887640449438</v>
      </c>
      <c r="G151" s="16">
        <f>INDEX('4.1 TRACK'!$A$2:$J$302,$B$5,MATCH(C151,'4.1 TRACK'!$A$1:$J$1,0))</f>
        <v>0.0020601851851851853</v>
      </c>
      <c r="H151" s="16">
        <f t="shared" si="10"/>
        <v>0.04729166666666669</v>
      </c>
    </row>
    <row r="152" spans="1:8" ht="15.75" customHeight="1">
      <c r="A152" s="56"/>
      <c r="B152" s="58"/>
      <c r="C152" s="22" t="s">
        <v>46</v>
      </c>
      <c r="D152" s="22"/>
      <c r="E152" s="23"/>
      <c r="F152" s="23"/>
      <c r="G152" s="24">
        <v>0.006944444444444444</v>
      </c>
      <c r="H152" s="24">
        <f t="shared" si="10"/>
        <v>0.05423611111111114</v>
      </c>
    </row>
    <row r="153" ht="15.75" customHeight="1"/>
    <row r="154" spans="1:23" ht="15.75" customHeight="1">
      <c r="A154" s="56">
        <v>9</v>
      </c>
      <c r="B154" s="58"/>
      <c r="C154" s="22" t="s">
        <v>47</v>
      </c>
      <c r="D154" s="22"/>
      <c r="E154" s="23"/>
      <c r="F154" s="23"/>
      <c r="G154" s="24">
        <f>INDEX('4.1 TRACK'!$A$2:$J$302,$B$5,8)</f>
        <v>0.008530092592592593</v>
      </c>
      <c r="H154" s="24">
        <f>G154</f>
        <v>0.008530092592592593</v>
      </c>
      <c r="J154" s="28" t="s">
        <v>71</v>
      </c>
      <c r="K154" s="15">
        <v>8</v>
      </c>
      <c r="L154" s="14" t="s">
        <v>62</v>
      </c>
      <c r="M154" s="16">
        <f>(INDEX('4.2 TEMPO'!$A$2:$F$302,$B$5,MATCH(L154,'4.2 TEMPO'!$A$1:$F$1,0)))/IF($C$5,1,0.621371192)</f>
        <v>0.005648148148148148</v>
      </c>
      <c r="N154" s="18">
        <f>$L$1/M154</f>
        <v>7.377049180327869</v>
      </c>
      <c r="O154" s="16">
        <f>IF($C$5,K154*M154,K154*0.621371192*M154)</f>
        <v>0.04518518518518518</v>
      </c>
      <c r="Q154" s="29" t="s">
        <v>22</v>
      </c>
      <c r="R154" s="14">
        <v>21</v>
      </c>
      <c r="S154" s="19">
        <v>0.0002199074074074074</v>
      </c>
      <c r="T154" s="14" t="s">
        <v>41</v>
      </c>
      <c r="U154" s="20">
        <f>(INDEX('4.3 LONG'!$A$2:$K$302,$B$5,9)+S154)/IF($C$5,1,0.621371192)</f>
        <v>0.006481481481481482</v>
      </c>
      <c r="V154" s="18">
        <f>$L$1/U154</f>
        <v>6.428571428571428</v>
      </c>
      <c r="W154" s="16">
        <f>IF($C$5,R154*U154,R154*0.621371192*U154)</f>
        <v>0.13611111111111113</v>
      </c>
    </row>
    <row r="155" spans="1:15" ht="15.75" customHeight="1">
      <c r="A155" s="56"/>
      <c r="B155" s="58"/>
      <c r="C155" s="14" t="s">
        <v>26</v>
      </c>
      <c r="D155" s="14">
        <v>800</v>
      </c>
      <c r="E155" s="17">
        <f>(G155/(D155/1000))/IF($C$5,1,0.621371192)</f>
        <v>0.005222800925925925</v>
      </c>
      <c r="F155" s="18">
        <f>$L$1/E155</f>
        <v>7.9778393351800565</v>
      </c>
      <c r="G155" s="16">
        <f>INDEX('4.1 TRACK'!$A$2:$J$302,$B$5,MATCH(C155,'4.1 TRACK'!$A$1:$J$1,0))</f>
        <v>0.00417824074074074</v>
      </c>
      <c r="H155" s="16">
        <f>G155+H154</f>
        <v>0.012708333333333332</v>
      </c>
      <c r="J155" s="49"/>
      <c r="K155" s="50"/>
      <c r="L155" s="49"/>
      <c r="M155" s="51"/>
      <c r="N155" s="52"/>
      <c r="O155" s="51"/>
    </row>
    <row r="156" spans="1:15" ht="15.75" customHeight="1">
      <c r="A156" s="56"/>
      <c r="B156" s="58"/>
      <c r="C156" s="25" t="s">
        <v>45</v>
      </c>
      <c r="D156" s="25"/>
      <c r="E156" s="26"/>
      <c r="F156" s="26"/>
      <c r="G156" s="27">
        <v>0.001388888888888889</v>
      </c>
      <c r="H156" s="27">
        <f aca="true" t="shared" si="11" ref="H156:H162">G156+H155</f>
        <v>0.014097222222222221</v>
      </c>
      <c r="J156" s="49"/>
      <c r="K156" s="50"/>
      <c r="L156" s="49"/>
      <c r="M156" s="51"/>
      <c r="N156" s="52"/>
      <c r="O156" s="51"/>
    </row>
    <row r="157" spans="1:8" ht="15.75" customHeight="1">
      <c r="A157" s="56"/>
      <c r="B157" s="58"/>
      <c r="C157" s="14" t="s">
        <v>26</v>
      </c>
      <c r="D157" s="14">
        <v>800</v>
      </c>
      <c r="E157" s="17">
        <f>(G157/(D157/1000))/IF($C$5,1,0.621371192)</f>
        <v>0.005222800925925925</v>
      </c>
      <c r="F157" s="18">
        <f>$L$1/E157</f>
        <v>7.9778393351800565</v>
      </c>
      <c r="G157" s="16">
        <f>INDEX('4.1 TRACK'!$A$2:$J$302,$B$5,MATCH(C157,'4.1 TRACK'!$A$1:$J$1,0))</f>
        <v>0.00417824074074074</v>
      </c>
      <c r="H157" s="16">
        <f t="shared" si="11"/>
        <v>0.018275462962962962</v>
      </c>
    </row>
    <row r="158" spans="1:8" ht="15.75" customHeight="1">
      <c r="A158" s="56"/>
      <c r="B158" s="58"/>
      <c r="C158" s="25" t="s">
        <v>45</v>
      </c>
      <c r="D158" s="25"/>
      <c r="E158" s="26"/>
      <c r="F158" s="26"/>
      <c r="G158" s="27">
        <v>0.001388888888888889</v>
      </c>
      <c r="H158" s="27">
        <f t="shared" si="11"/>
        <v>0.01966435185185185</v>
      </c>
    </row>
    <row r="159" spans="1:8" ht="15.75" customHeight="1">
      <c r="A159" s="56"/>
      <c r="B159" s="58"/>
      <c r="C159" s="14" t="s">
        <v>26</v>
      </c>
      <c r="D159" s="14">
        <v>800</v>
      </c>
      <c r="E159" s="17">
        <f>(G159/(D159/1000))/IF($C$5,1,0.621371192)</f>
        <v>0.005222800925925925</v>
      </c>
      <c r="F159" s="18">
        <f>$L$1/E159</f>
        <v>7.9778393351800565</v>
      </c>
      <c r="G159" s="16">
        <f>INDEX('4.1 TRACK'!$A$2:$J$302,$B$5,MATCH(C159,'4.1 TRACK'!$A$1:$J$1,0))</f>
        <v>0.00417824074074074</v>
      </c>
      <c r="H159" s="16">
        <f t="shared" si="11"/>
        <v>0.02384259259259259</v>
      </c>
    </row>
    <row r="160" spans="1:8" ht="15.75" customHeight="1">
      <c r="A160" s="56"/>
      <c r="B160" s="58"/>
      <c r="C160" s="25" t="s">
        <v>45</v>
      </c>
      <c r="D160" s="25"/>
      <c r="E160" s="26"/>
      <c r="F160" s="26"/>
      <c r="G160" s="27">
        <v>0.001388888888888889</v>
      </c>
      <c r="H160" s="27">
        <f t="shared" si="11"/>
        <v>0.025231481481481476</v>
      </c>
    </row>
    <row r="161" spans="1:8" ht="15.75" customHeight="1">
      <c r="A161" s="56"/>
      <c r="B161" s="58"/>
      <c r="C161" s="14" t="s">
        <v>26</v>
      </c>
      <c r="D161" s="14">
        <v>800</v>
      </c>
      <c r="E161" s="17">
        <f>(G161/(D161/1000))/IF($C$5,1,0.621371192)</f>
        <v>0.005222800925925925</v>
      </c>
      <c r="F161" s="18">
        <f>$L$1/E161</f>
        <v>7.9778393351800565</v>
      </c>
      <c r="G161" s="16">
        <f>INDEX('4.1 TRACK'!$A$2:$J$302,$B$5,MATCH(C161,'4.1 TRACK'!$A$1:$J$1,0))</f>
        <v>0.00417824074074074</v>
      </c>
      <c r="H161" s="16">
        <f t="shared" si="11"/>
        <v>0.029409722222222216</v>
      </c>
    </row>
    <row r="162" spans="1:8" ht="15.75" customHeight="1">
      <c r="A162" s="56"/>
      <c r="B162" s="58"/>
      <c r="C162" s="22" t="s">
        <v>46</v>
      </c>
      <c r="D162" s="22"/>
      <c r="E162" s="23"/>
      <c r="F162" s="23"/>
      <c r="G162" s="24">
        <v>0.006944444444444444</v>
      </c>
      <c r="H162" s="24">
        <f t="shared" si="11"/>
        <v>0.03635416666666666</v>
      </c>
    </row>
    <row r="163" spans="7:8" ht="15.75" customHeight="1">
      <c r="G163" s="12"/>
      <c r="H163" s="12"/>
    </row>
    <row r="164" spans="1:23" ht="15.75" customHeight="1">
      <c r="A164" s="56">
        <v>8</v>
      </c>
      <c r="B164" s="58" t="s">
        <v>1</v>
      </c>
      <c r="C164" s="22" t="s">
        <v>47</v>
      </c>
      <c r="D164" s="22"/>
      <c r="E164" s="23"/>
      <c r="F164" s="23"/>
      <c r="G164" s="24">
        <v>0.010416666666666666</v>
      </c>
      <c r="H164" s="24">
        <f>G164</f>
        <v>0.010416666666666666</v>
      </c>
      <c r="J164" s="28" t="s">
        <v>70</v>
      </c>
      <c r="K164" s="15">
        <v>10</v>
      </c>
      <c r="L164" s="14" t="s">
        <v>62</v>
      </c>
      <c r="M164" s="16">
        <f>(INDEX('4.2 TEMPO'!$A$2:$F$302,$B$5,MATCH(L164,'4.2 TEMPO'!$A$1:$F$1,0)))/IF($C$5,1,0.621371192)</f>
        <v>0.005648148148148148</v>
      </c>
      <c r="N164" s="18">
        <f>$L$1/M164</f>
        <v>7.377049180327869</v>
      </c>
      <c r="O164" s="16">
        <f>IF($C$5,K164*M164,K164*0.621371192*M164)</f>
        <v>0.05648148148148148</v>
      </c>
      <c r="Q164" s="29" t="s">
        <v>13</v>
      </c>
      <c r="R164" s="14">
        <v>16</v>
      </c>
      <c r="S164" s="19">
        <v>0.0001388888888888889</v>
      </c>
      <c r="T164" s="14" t="s">
        <v>40</v>
      </c>
      <c r="U164" s="20">
        <f>(INDEX('4.3 LONG'!$A$2:$K$302,$B$5,9)+S164)/IF($C$5,1,0.621371192)</f>
        <v>0.006400462962962964</v>
      </c>
      <c r="V164" s="18">
        <f>$L$1/U164</f>
        <v>6.509945750452078</v>
      </c>
      <c r="W164" s="16">
        <f>IF($C$5,R164*U164,R164*0.621371192*U164)</f>
        <v>0.10240740740740742</v>
      </c>
    </row>
    <row r="165" spans="1:15" ht="15.75" customHeight="1">
      <c r="A165" s="56"/>
      <c r="B165" s="58"/>
      <c r="C165" s="14" t="s">
        <v>28</v>
      </c>
      <c r="D165" s="14">
        <v>1200</v>
      </c>
      <c r="E165" s="17">
        <f>(G165/(D165/1000))/IF($C$5,1,0.621371192)</f>
        <v>0.0052758487654321</v>
      </c>
      <c r="F165" s="18">
        <f>$L$1/E165</f>
        <v>7.897623400365628</v>
      </c>
      <c r="G165" s="16">
        <f>INDEX('4.1 TRACK'!$A$2:$J$302,$B$5,MATCH(C165,'4.1 TRACK'!$A$1:$J$1,0))</f>
        <v>0.00633101851851852</v>
      </c>
      <c r="H165" s="16">
        <f aca="true" t="shared" si="12" ref="H165:H176">G165+H164</f>
        <v>0.016747685185185185</v>
      </c>
      <c r="J165" s="49"/>
      <c r="K165" s="50"/>
      <c r="L165" s="49"/>
      <c r="M165" s="51"/>
      <c r="N165" s="52"/>
      <c r="O165" s="51"/>
    </row>
    <row r="166" spans="1:15" ht="15.75" customHeight="1">
      <c r="A166" s="56"/>
      <c r="B166" s="58"/>
      <c r="C166" s="25" t="s">
        <v>45</v>
      </c>
      <c r="D166" s="25"/>
      <c r="E166" s="26"/>
      <c r="F166" s="26"/>
      <c r="G166" s="27">
        <v>0.001388888888888889</v>
      </c>
      <c r="H166" s="27">
        <f t="shared" si="12"/>
        <v>0.018136574074074072</v>
      </c>
      <c r="J166" s="49"/>
      <c r="K166" s="50"/>
      <c r="L166" s="49"/>
      <c r="M166" s="51"/>
      <c r="N166" s="52"/>
      <c r="O166" s="51"/>
    </row>
    <row r="167" spans="1:8" ht="15.75" customHeight="1">
      <c r="A167" s="56"/>
      <c r="B167" s="58"/>
      <c r="C167" s="14" t="s">
        <v>28</v>
      </c>
      <c r="D167" s="14">
        <v>1200</v>
      </c>
      <c r="E167" s="17">
        <f>(G167/(D167/1000))/IF($C$5,1,0.621371192)</f>
        <v>0.0052758487654321</v>
      </c>
      <c r="F167" s="18">
        <f>$L$1/E167</f>
        <v>7.897623400365628</v>
      </c>
      <c r="G167" s="16">
        <f>INDEX('4.1 TRACK'!$A$2:$J$302,$B$5,MATCH(C167,'4.1 TRACK'!$A$1:$J$1,0))</f>
        <v>0.00633101851851852</v>
      </c>
      <c r="H167" s="16">
        <f t="shared" si="12"/>
        <v>0.024467592592592593</v>
      </c>
    </row>
    <row r="168" spans="1:8" ht="15.75" customHeight="1">
      <c r="A168" s="56"/>
      <c r="B168" s="58"/>
      <c r="C168" s="22" t="s">
        <v>79</v>
      </c>
      <c r="D168" s="22"/>
      <c r="E168" s="23"/>
      <c r="F168" s="23"/>
      <c r="G168" s="24">
        <v>0.002777777777777778</v>
      </c>
      <c r="H168" s="24">
        <f t="shared" si="12"/>
        <v>0.02724537037037037</v>
      </c>
    </row>
    <row r="169" spans="1:8" ht="15.75" customHeight="1">
      <c r="A169" s="56"/>
      <c r="B169" s="58"/>
      <c r="C169" s="14" t="s">
        <v>28</v>
      </c>
      <c r="D169" s="14">
        <v>1200</v>
      </c>
      <c r="E169" s="17">
        <f>(G169/(D169/1000))/IF($C$5,1,0.621371192)</f>
        <v>0.0052758487654321</v>
      </c>
      <c r="F169" s="18">
        <f>$L$1/E169</f>
        <v>7.897623400365628</v>
      </c>
      <c r="G169" s="16">
        <f>INDEX('4.1 TRACK'!$A$2:$J$302,$B$5,MATCH(C169,'4.1 TRACK'!$A$1:$J$1,0))</f>
        <v>0.00633101851851852</v>
      </c>
      <c r="H169" s="16">
        <f t="shared" si="12"/>
        <v>0.03357638888888889</v>
      </c>
    </row>
    <row r="170" spans="1:8" ht="15.75" customHeight="1">
      <c r="A170" s="56"/>
      <c r="B170" s="58"/>
      <c r="C170" s="25" t="s">
        <v>45</v>
      </c>
      <c r="D170" s="25"/>
      <c r="E170" s="26"/>
      <c r="F170" s="26"/>
      <c r="G170" s="27">
        <v>0.001388888888888889</v>
      </c>
      <c r="H170" s="27">
        <f t="shared" si="12"/>
        <v>0.03496527777777778</v>
      </c>
    </row>
    <row r="171" spans="1:23" s="6" customFormat="1" ht="15.75" customHeight="1">
      <c r="A171" s="56"/>
      <c r="B171" s="58"/>
      <c r="C171" s="14" t="s">
        <v>28</v>
      </c>
      <c r="D171" s="14">
        <v>1200</v>
      </c>
      <c r="E171" s="17">
        <f>(G171/(D171/1000))/IF($C$5,1,0.621371192)</f>
        <v>0.0052758487654321</v>
      </c>
      <c r="F171" s="18">
        <f>$L$1/E171</f>
        <v>7.897623400365628</v>
      </c>
      <c r="G171" s="16">
        <f>INDEX('4.1 TRACK'!$A$2:$J$302,$B$5,MATCH(C171,'4.1 TRACK'!$A$1:$J$1,0))</f>
        <v>0.00633101851851852</v>
      </c>
      <c r="H171" s="16">
        <f t="shared" si="12"/>
        <v>0.0412962962962963</v>
      </c>
      <c r="J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s="6" customFormat="1" ht="15.75" customHeight="1">
      <c r="A172" s="56"/>
      <c r="B172" s="58"/>
      <c r="C172" s="22" t="s">
        <v>79</v>
      </c>
      <c r="D172" s="22"/>
      <c r="E172" s="23"/>
      <c r="F172" s="23"/>
      <c r="G172" s="24">
        <v>0.002777777777777778</v>
      </c>
      <c r="H172" s="24">
        <f t="shared" si="12"/>
        <v>0.04407407407407408</v>
      </c>
      <c r="J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s="6" customFormat="1" ht="15.75" customHeight="1">
      <c r="A173" s="56"/>
      <c r="B173" s="58"/>
      <c r="C173" s="14" t="s">
        <v>28</v>
      </c>
      <c r="D173" s="14">
        <v>1200</v>
      </c>
      <c r="E173" s="17">
        <f>(G173/(D173/1000))/IF($C$5,1,0.621371192)</f>
        <v>0.0052758487654321</v>
      </c>
      <c r="F173" s="18">
        <f>$L$1/E173</f>
        <v>7.897623400365628</v>
      </c>
      <c r="G173" s="16">
        <f>INDEX('4.1 TRACK'!$A$2:$J$302,$B$5,MATCH(C173,'4.1 TRACK'!$A$1:$J$1,0))</f>
        <v>0.00633101851851852</v>
      </c>
      <c r="H173" s="16">
        <f t="shared" si="12"/>
        <v>0.0504050925925926</v>
      </c>
      <c r="J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s="6" customFormat="1" ht="15.75" customHeight="1">
      <c r="A174" s="56"/>
      <c r="B174" s="58"/>
      <c r="C174" s="25" t="s">
        <v>45</v>
      </c>
      <c r="D174" s="25"/>
      <c r="E174" s="26"/>
      <c r="F174" s="26"/>
      <c r="G174" s="27">
        <v>0.001388888888888889</v>
      </c>
      <c r="H174" s="27">
        <f t="shared" si="12"/>
        <v>0.05179398148148149</v>
      </c>
      <c r="J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s="6" customFormat="1" ht="15.75" customHeight="1">
      <c r="A175" s="56"/>
      <c r="B175" s="58"/>
      <c r="C175" s="14" t="s">
        <v>28</v>
      </c>
      <c r="D175" s="14">
        <v>1200</v>
      </c>
      <c r="E175" s="17">
        <f>(G175/(D175/1000))/IF($C$5,1,0.621371192)</f>
        <v>0.0052758487654321</v>
      </c>
      <c r="F175" s="18">
        <f>$L$1/E175</f>
        <v>7.897623400365628</v>
      </c>
      <c r="G175" s="16">
        <f>INDEX('4.1 TRACK'!$A$2:$J$302,$B$5,MATCH(C175,'4.1 TRACK'!$A$1:$J$1,0))</f>
        <v>0.00633101851851852</v>
      </c>
      <c r="H175" s="16">
        <f t="shared" si="12"/>
        <v>0.05812500000000001</v>
      </c>
      <c r="J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s="6" customFormat="1" ht="15.75" customHeight="1">
      <c r="A176" s="56"/>
      <c r="B176" s="58"/>
      <c r="C176" s="22" t="s">
        <v>46</v>
      </c>
      <c r="D176" s="22"/>
      <c r="E176" s="23"/>
      <c r="F176" s="23"/>
      <c r="G176" s="24">
        <v>0.006944444444444444</v>
      </c>
      <c r="H176" s="24">
        <f t="shared" si="12"/>
        <v>0.06506944444444446</v>
      </c>
      <c r="J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ht="15.75" customHeight="1"/>
    <row r="178" spans="1:23" ht="15.75" customHeight="1">
      <c r="A178" s="56">
        <v>7</v>
      </c>
      <c r="B178" s="58" t="s">
        <v>80</v>
      </c>
      <c r="C178" s="22" t="s">
        <v>47</v>
      </c>
      <c r="D178" s="22"/>
      <c r="E178" s="23"/>
      <c r="F178" s="23"/>
      <c r="G178" s="24">
        <v>0.010416666666666666</v>
      </c>
      <c r="H178" s="24">
        <f>G178</f>
        <v>0.010416666666666666</v>
      </c>
      <c r="J178" s="28" t="s">
        <v>71</v>
      </c>
      <c r="K178" s="15">
        <v>8</v>
      </c>
      <c r="L178" s="14" t="s">
        <v>62</v>
      </c>
      <c r="M178" s="16">
        <f>(INDEX('4.2 TEMPO'!$A$2:$F$302,$B$5,MATCH(L178,'4.2 TEMPO'!$A$1:$F$1,0)))/IF($C$5,1,0.621371192)</f>
        <v>0.005648148148148148</v>
      </c>
      <c r="N178" s="18">
        <f>$L$1/M178</f>
        <v>7.377049180327869</v>
      </c>
      <c r="O178" s="16">
        <f>IF($C$5,K178*M178,K178*0.621371192*M178)</f>
        <v>0.04518518518518518</v>
      </c>
      <c r="Q178" s="29" t="s">
        <v>14</v>
      </c>
      <c r="R178" s="14">
        <v>22.5</v>
      </c>
      <c r="S178" s="19">
        <v>0.0002199074074074074</v>
      </c>
      <c r="T178" s="14" t="s">
        <v>41</v>
      </c>
      <c r="U178" s="20">
        <f>(INDEX('4.3 LONG'!$A$2:$K$302,$B$5,9)+S178)/IF($C$5,1,0.621371192)</f>
        <v>0.006481481481481482</v>
      </c>
      <c r="V178" s="18">
        <f>$L$1/U178</f>
        <v>6.428571428571428</v>
      </c>
      <c r="W178" s="16">
        <f>IF($C$5,R178*U178,R178*0.621371192*U178)</f>
        <v>0.14583333333333334</v>
      </c>
    </row>
    <row r="179" spans="1:15" ht="15.75" customHeight="1">
      <c r="A179" s="56"/>
      <c r="B179" s="58"/>
      <c r="C179" s="14" t="s">
        <v>27</v>
      </c>
      <c r="D179" s="14">
        <v>1000</v>
      </c>
      <c r="E179" s="17">
        <f>(G179/(D179/1000))/IF($C$5,1,0.621371192)</f>
        <v>0.0052430555555555555</v>
      </c>
      <c r="F179" s="18">
        <f>$L$1/E179</f>
        <v>7.947019867549669</v>
      </c>
      <c r="G179" s="16">
        <f>INDEX('4.1 TRACK'!$A$2:$J$302,$B$5,MATCH(C179,'4.1 TRACK'!$A$1:$J$1,0))</f>
        <v>0.0052430555555555555</v>
      </c>
      <c r="H179" s="16">
        <f>G179+H178</f>
        <v>0.01565972222222222</v>
      </c>
      <c r="J179" s="49"/>
      <c r="K179" s="50"/>
      <c r="L179" s="49"/>
      <c r="M179" s="51"/>
      <c r="N179" s="52"/>
      <c r="O179" s="51"/>
    </row>
    <row r="180" spans="1:15" ht="15.75" customHeight="1">
      <c r="A180" s="56"/>
      <c r="B180" s="58"/>
      <c r="C180" s="25" t="s">
        <v>45</v>
      </c>
      <c r="D180" s="25"/>
      <c r="E180" s="26"/>
      <c r="F180" s="26"/>
      <c r="G180" s="27">
        <v>0.0020833333333333333</v>
      </c>
      <c r="H180" s="27">
        <f aca="true" t="shared" si="13" ref="H180:H185">G180+H179</f>
        <v>0.017743055555555554</v>
      </c>
      <c r="J180" s="49"/>
      <c r="K180" s="50"/>
      <c r="L180" s="49"/>
      <c r="M180" s="51"/>
      <c r="N180" s="52"/>
      <c r="O180" s="51"/>
    </row>
    <row r="181" spans="1:8" ht="15.75" customHeight="1">
      <c r="A181" s="56"/>
      <c r="B181" s="58"/>
      <c r="C181" s="14" t="s">
        <v>30</v>
      </c>
      <c r="D181" s="14">
        <v>2000</v>
      </c>
      <c r="E181" s="17">
        <f>(G181/(D181/1000))/IF($C$5,1,0.621371192)</f>
        <v>0.005358796296296296</v>
      </c>
      <c r="F181" s="18">
        <f>$L$1/E181</f>
        <v>7.775377969762419</v>
      </c>
      <c r="G181" s="16">
        <f>INDEX('4.1 TRACK'!$A$2:$J$302,$B$5,MATCH(C181,'4.1 TRACK'!$A$1:$J$1,0))</f>
        <v>0.010717592592592593</v>
      </c>
      <c r="H181" s="16">
        <f t="shared" si="13"/>
        <v>0.028460648148148145</v>
      </c>
    </row>
    <row r="182" spans="1:8" ht="15.75" customHeight="1">
      <c r="A182" s="56"/>
      <c r="B182" s="58"/>
      <c r="C182" s="25" t="s">
        <v>45</v>
      </c>
      <c r="D182" s="25"/>
      <c r="E182" s="26"/>
      <c r="F182" s="26"/>
      <c r="G182" s="27">
        <v>0.0020833333333333333</v>
      </c>
      <c r="H182" s="27">
        <f t="shared" si="13"/>
        <v>0.030543981481481478</v>
      </c>
    </row>
    <row r="183" spans="1:8" ht="15.75" customHeight="1">
      <c r="A183" s="56"/>
      <c r="B183" s="58"/>
      <c r="C183" s="14" t="s">
        <v>27</v>
      </c>
      <c r="D183" s="14">
        <v>1000</v>
      </c>
      <c r="E183" s="17">
        <f>(G183/(D183/1000))/IF($C$5,1,0.621371192)</f>
        <v>0.0052430555555555555</v>
      </c>
      <c r="F183" s="18">
        <f>$L$1/E183</f>
        <v>7.947019867549669</v>
      </c>
      <c r="G183" s="16">
        <f>INDEX('4.1 TRACK'!$A$2:$J$302,$B$5,MATCH(C183,'4.1 TRACK'!$A$1:$J$1,0))</f>
        <v>0.0052430555555555555</v>
      </c>
      <c r="H183" s="16">
        <f t="shared" si="13"/>
        <v>0.035787037037037034</v>
      </c>
    </row>
    <row r="184" spans="1:8" ht="15.75" customHeight="1">
      <c r="A184" s="56"/>
      <c r="B184" s="58"/>
      <c r="C184" s="25" t="s">
        <v>45</v>
      </c>
      <c r="D184" s="25"/>
      <c r="E184" s="26"/>
      <c r="F184" s="26"/>
      <c r="G184" s="27">
        <v>0.0020833333333333333</v>
      </c>
      <c r="H184" s="27">
        <f t="shared" si="13"/>
        <v>0.03787037037037037</v>
      </c>
    </row>
    <row r="185" spans="1:8" ht="15.75" customHeight="1">
      <c r="A185" s="56"/>
      <c r="B185" s="58"/>
      <c r="C185" s="14" t="s">
        <v>27</v>
      </c>
      <c r="D185" s="14">
        <v>1000</v>
      </c>
      <c r="E185" s="17">
        <f>(G185/(D185/1000))/IF($C$5,1,0.621371192)</f>
        <v>0.0052430555555555555</v>
      </c>
      <c r="F185" s="18">
        <f>$L$1/E185</f>
        <v>7.947019867549669</v>
      </c>
      <c r="G185" s="16">
        <f>INDEX('4.1 TRACK'!$A$2:$J$302,$B$5,MATCH(C185,'4.1 TRACK'!$A$1:$J$1,0))</f>
        <v>0.0052430555555555555</v>
      </c>
      <c r="H185" s="16">
        <f t="shared" si="13"/>
        <v>0.04311342592592592</v>
      </c>
    </row>
    <row r="186" spans="1:8" ht="15.75" customHeight="1">
      <c r="A186" s="56"/>
      <c r="B186" s="58"/>
      <c r="C186" s="22" t="s">
        <v>46</v>
      </c>
      <c r="D186" s="22"/>
      <c r="E186" s="23"/>
      <c r="F186" s="23"/>
      <c r="G186" s="24">
        <v>0.006944444444444444</v>
      </c>
      <c r="H186" s="24">
        <f>G186+H185</f>
        <v>0.050057870370370364</v>
      </c>
    </row>
    <row r="187" ht="15.75" customHeight="1"/>
    <row r="188" spans="1:23" ht="15.75" customHeight="1">
      <c r="A188" s="56">
        <v>6</v>
      </c>
      <c r="B188" s="58" t="s">
        <v>3</v>
      </c>
      <c r="C188" s="22" t="s">
        <v>47</v>
      </c>
      <c r="D188" s="22"/>
      <c r="E188" s="23"/>
      <c r="F188" s="23"/>
      <c r="G188" s="24">
        <v>0.010416666666666666</v>
      </c>
      <c r="H188" s="24">
        <f>G188</f>
        <v>0.010416666666666666</v>
      </c>
      <c r="J188" s="28" t="s">
        <v>70</v>
      </c>
      <c r="K188" s="15">
        <v>10</v>
      </c>
      <c r="L188" s="14" t="s">
        <v>59</v>
      </c>
      <c r="M188" s="16">
        <f>(INDEX('4.2 TEMPO'!$A$2:$F$302,$B$5,MATCH(L188,'4.2 TEMPO'!$A$1:$F$1,0)))/IF($C$5,1,0.621371192)</f>
        <v>0.0062268518518518515</v>
      </c>
      <c r="N188" s="18">
        <f>$L$1/M188</f>
        <v>6.691449814126394</v>
      </c>
      <c r="O188" s="16">
        <f>IF($C$5,K188*M188,K188*0.621371192*M188)</f>
        <v>0.062268518518518515</v>
      </c>
      <c r="Q188" s="29" t="s">
        <v>13</v>
      </c>
      <c r="R188" s="14">
        <v>16</v>
      </c>
      <c r="S188" s="19">
        <v>0.0001388888888888889</v>
      </c>
      <c r="T188" s="14" t="s">
        <v>40</v>
      </c>
      <c r="U188" s="20">
        <f>(INDEX('4.3 LONG'!$A$2:$K$302,$B$5,9)+S188)/IF($C$5,1,0.621371192)</f>
        <v>0.006400462962962964</v>
      </c>
      <c r="V188" s="18">
        <f>$L$1/U188</f>
        <v>6.509945750452078</v>
      </c>
      <c r="W188" s="16">
        <f>IF($C$5,R188*U188,R188*0.621371192*U188)</f>
        <v>0.10240740740740742</v>
      </c>
    </row>
    <row r="189" spans="1:15" ht="15.75" customHeight="1">
      <c r="A189" s="56"/>
      <c r="B189" s="58"/>
      <c r="C189" s="14" t="s">
        <v>29</v>
      </c>
      <c r="D189" s="14">
        <v>1600</v>
      </c>
      <c r="E189" s="17">
        <f>(G189/(D189/1000))/IF($C$5,1,0.621371192)</f>
        <v>0.00533130787037037</v>
      </c>
      <c r="F189" s="18">
        <f>$L$1/E189</f>
        <v>7.815468113975577</v>
      </c>
      <c r="G189" s="16">
        <f>INDEX('4.1 TRACK'!$A$2:$J$302,$B$5,MATCH(C189,'4.1 TRACK'!$A$1:$J$1,0))</f>
        <v>0.008530092592592593</v>
      </c>
      <c r="H189" s="16">
        <f aca="true" t="shared" si="14" ref="H189:H194">G189+H188</f>
        <v>0.01894675925925926</v>
      </c>
      <c r="J189" s="49"/>
      <c r="K189" s="50"/>
      <c r="L189" s="49"/>
      <c r="M189" s="51"/>
      <c r="N189" s="52"/>
      <c r="O189" s="51"/>
    </row>
    <row r="190" spans="1:15" ht="15.75" customHeight="1">
      <c r="A190" s="56"/>
      <c r="B190" s="58"/>
      <c r="C190" s="25" t="s">
        <v>45</v>
      </c>
      <c r="D190" s="25"/>
      <c r="E190" s="26"/>
      <c r="F190" s="26"/>
      <c r="G190" s="27">
        <v>0.0020833333333333333</v>
      </c>
      <c r="H190" s="27">
        <f t="shared" si="14"/>
        <v>0.021030092592592593</v>
      </c>
      <c r="J190" s="49"/>
      <c r="K190" s="50"/>
      <c r="L190" s="49"/>
      <c r="M190" s="51"/>
      <c r="N190" s="52"/>
      <c r="O190" s="51"/>
    </row>
    <row r="191" spans="1:15" ht="15.75" customHeight="1">
      <c r="A191" s="56"/>
      <c r="B191" s="58"/>
      <c r="C191" s="14" t="s">
        <v>29</v>
      </c>
      <c r="D191" s="14">
        <v>1600</v>
      </c>
      <c r="E191" s="17">
        <f>(G191/(D191/1000))/IF($C$5,1,0.621371192)</f>
        <v>0.00533130787037037</v>
      </c>
      <c r="F191" s="18">
        <f>$L$1/E191</f>
        <v>7.815468113975577</v>
      </c>
      <c r="G191" s="16">
        <f>INDEX('4.1 TRACK'!$A$2:$J$302,$B$5,MATCH(C191,'4.1 TRACK'!$A$1:$J$1,0))</f>
        <v>0.008530092592592593</v>
      </c>
      <c r="H191" s="16">
        <f t="shared" si="14"/>
        <v>0.029560185185185186</v>
      </c>
      <c r="M191" s="12"/>
      <c r="N191" s="12"/>
      <c r="O191" s="12"/>
    </row>
    <row r="192" spans="1:15" ht="15.75" customHeight="1">
      <c r="A192" s="56"/>
      <c r="B192" s="58"/>
      <c r="C192" s="25" t="s">
        <v>45</v>
      </c>
      <c r="D192" s="25"/>
      <c r="E192" s="26"/>
      <c r="F192" s="26"/>
      <c r="G192" s="27">
        <v>0.0020833333333333333</v>
      </c>
      <c r="H192" s="27">
        <f t="shared" si="14"/>
        <v>0.03164351851851852</v>
      </c>
      <c r="M192" s="12"/>
      <c r="N192" s="12"/>
      <c r="O192" s="12"/>
    </row>
    <row r="193" spans="1:15" ht="15.75" customHeight="1">
      <c r="A193" s="56"/>
      <c r="B193" s="58"/>
      <c r="C193" s="14" t="s">
        <v>29</v>
      </c>
      <c r="D193" s="14">
        <v>1600</v>
      </c>
      <c r="E193" s="17">
        <f>(G193/(D193/1000))/IF($C$5,1,0.621371192)</f>
        <v>0.00533130787037037</v>
      </c>
      <c r="F193" s="18">
        <f>$L$1/E193</f>
        <v>7.815468113975577</v>
      </c>
      <c r="G193" s="16">
        <f>INDEX('4.1 TRACK'!$A$2:$J$302,$B$5,MATCH(C193,'4.1 TRACK'!$A$1:$J$1,0))</f>
        <v>0.008530092592592593</v>
      </c>
      <c r="H193" s="16">
        <f t="shared" si="14"/>
        <v>0.04017361111111112</v>
      </c>
      <c r="M193" s="12"/>
      <c r="N193" s="12"/>
      <c r="O193" s="12"/>
    </row>
    <row r="194" spans="1:15" ht="15.75" customHeight="1">
      <c r="A194" s="56"/>
      <c r="B194" s="58"/>
      <c r="C194" s="22" t="s">
        <v>46</v>
      </c>
      <c r="D194" s="22"/>
      <c r="E194" s="23"/>
      <c r="F194" s="23"/>
      <c r="G194" s="24">
        <v>0.006944444444444444</v>
      </c>
      <c r="H194" s="24">
        <f t="shared" si="14"/>
        <v>0.047118055555555566</v>
      </c>
      <c r="M194" s="12"/>
      <c r="N194" s="12"/>
      <c r="O194" s="12"/>
    </row>
    <row r="195" ht="15.75" customHeight="1"/>
    <row r="196" spans="1:23" ht="15.75" customHeight="1">
      <c r="A196" s="56">
        <v>5</v>
      </c>
      <c r="B196" s="58" t="s">
        <v>85</v>
      </c>
      <c r="C196" s="22" t="s">
        <v>47</v>
      </c>
      <c r="D196" s="22"/>
      <c r="E196" s="23"/>
      <c r="F196" s="23"/>
      <c r="G196" s="24">
        <v>0.010416666666666666</v>
      </c>
      <c r="H196" s="24">
        <f>G196</f>
        <v>0.010416666666666666</v>
      </c>
      <c r="J196" s="28" t="s">
        <v>71</v>
      </c>
      <c r="K196" s="15">
        <v>8</v>
      </c>
      <c r="L196" s="14" t="s">
        <v>62</v>
      </c>
      <c r="M196" s="16">
        <f>(INDEX('4.2 TEMPO'!$A$2:$F$302,$B$5,MATCH(L196,'4.2 TEMPO'!$A$1:$F$1,0)))/IF($C$5,1,0.621371192)</f>
        <v>0.005648148148148148</v>
      </c>
      <c r="N196" s="18">
        <f>$L$1/M196</f>
        <v>7.377049180327869</v>
      </c>
      <c r="O196" s="16">
        <f>IF($C$5,K196*M196,K196*0.621371192*M196)</f>
        <v>0.04518518518518518</v>
      </c>
      <c r="Q196" s="29" t="s">
        <v>15</v>
      </c>
      <c r="R196" s="14">
        <v>24</v>
      </c>
      <c r="S196" s="19">
        <v>0.0002199074074074074</v>
      </c>
      <c r="T196" s="14" t="s">
        <v>41</v>
      </c>
      <c r="U196" s="20">
        <f>(INDEX('4.3 LONG'!$A$2:$K$302,$B$5,9)+S196)/IF($C$5,1,0.621371192)</f>
        <v>0.006481481481481482</v>
      </c>
      <c r="V196" s="18">
        <f>$L$1/U196</f>
        <v>6.428571428571428</v>
      </c>
      <c r="W196" s="16">
        <f>IF($C$5,R196*U196,R196*0.621371192*U196)</f>
        <v>0.15555555555555556</v>
      </c>
    </row>
    <row r="197" spans="1:8" ht="15.75" customHeight="1">
      <c r="A197" s="56"/>
      <c r="B197" s="58"/>
      <c r="C197" s="14" t="s">
        <v>24</v>
      </c>
      <c r="D197" s="14">
        <v>400</v>
      </c>
      <c r="E197" s="17">
        <f>(G197/(D197/1000))/IF($C$5,1,0.621371192)</f>
        <v>0.005150462962962963</v>
      </c>
      <c r="F197" s="18">
        <f>$L$1/E197</f>
        <v>8.089887640449438</v>
      </c>
      <c r="G197" s="16">
        <f>INDEX('4.1 TRACK'!$A$2:$J$302,$B$5,MATCH(C197,'4.1 TRACK'!$A$1:$J$1,0))</f>
        <v>0.0020601851851851853</v>
      </c>
      <c r="H197" s="16">
        <f>G197+H196</f>
        <v>0.012476851851851852</v>
      </c>
    </row>
    <row r="198" spans="1:8" ht="15.75" customHeight="1">
      <c r="A198" s="56"/>
      <c r="B198" s="58"/>
      <c r="C198" s="25" t="s">
        <v>45</v>
      </c>
      <c r="D198" s="25"/>
      <c r="E198" s="26"/>
      <c r="F198" s="26"/>
      <c r="G198" s="27">
        <v>0.0020833333333333333</v>
      </c>
      <c r="H198" s="27">
        <f aca="true" t="shared" si="15" ref="H198:H208">G198+H197</f>
        <v>0.014560185185185185</v>
      </c>
    </row>
    <row r="199" spans="1:8" ht="15.75" customHeight="1">
      <c r="A199" s="56"/>
      <c r="B199" s="58"/>
      <c r="C199" s="14" t="s">
        <v>24</v>
      </c>
      <c r="D199" s="14">
        <v>400</v>
      </c>
      <c r="E199" s="17">
        <f>(G199/(D199/1000))/IF($C$5,1,0.621371192)</f>
        <v>0.005150462962962963</v>
      </c>
      <c r="F199" s="18">
        <f>$L$1/E199</f>
        <v>8.089887640449438</v>
      </c>
      <c r="G199" s="16">
        <f>INDEX('4.1 TRACK'!$A$2:$J$302,$B$5,MATCH(C199,'4.1 TRACK'!$A$1:$J$1,0))</f>
        <v>0.0020601851851851853</v>
      </c>
      <c r="H199" s="16">
        <f t="shared" si="15"/>
        <v>0.01662037037037037</v>
      </c>
    </row>
    <row r="200" spans="1:8" ht="15.75" customHeight="1">
      <c r="A200" s="56"/>
      <c r="B200" s="58"/>
      <c r="C200" s="25" t="s">
        <v>45</v>
      </c>
      <c r="D200" s="25"/>
      <c r="E200" s="26"/>
      <c r="F200" s="26"/>
      <c r="G200" s="27">
        <v>0.0020833333333333333</v>
      </c>
      <c r="H200" s="27">
        <f t="shared" si="15"/>
        <v>0.0187037037037037</v>
      </c>
    </row>
    <row r="201" spans="1:8" ht="15.75" customHeight="1">
      <c r="A201" s="56"/>
      <c r="B201" s="58"/>
      <c r="C201" s="14" t="s">
        <v>24</v>
      </c>
      <c r="D201" s="14">
        <v>400</v>
      </c>
      <c r="E201" s="17">
        <f>(G201/(D201/1000))/IF($C$5,1,0.621371192)</f>
        <v>0.005150462962962963</v>
      </c>
      <c r="F201" s="18">
        <f>$L$1/E201</f>
        <v>8.089887640449438</v>
      </c>
      <c r="G201" s="16">
        <f>INDEX('4.1 TRACK'!$A$2:$J$302,$B$5,MATCH(C201,'4.1 TRACK'!$A$1:$J$1,0))</f>
        <v>0.0020601851851851853</v>
      </c>
      <c r="H201" s="16">
        <f t="shared" si="15"/>
        <v>0.020763888888888887</v>
      </c>
    </row>
    <row r="202" spans="1:8" ht="15.75" customHeight="1">
      <c r="A202" s="56"/>
      <c r="B202" s="58"/>
      <c r="C202" s="25" t="s">
        <v>45</v>
      </c>
      <c r="D202" s="25"/>
      <c r="E202" s="26"/>
      <c r="F202" s="26"/>
      <c r="G202" s="27">
        <v>0.0020833333333333333</v>
      </c>
      <c r="H202" s="27">
        <f t="shared" si="15"/>
        <v>0.02284722222222222</v>
      </c>
    </row>
    <row r="203" spans="1:8" ht="15.75" customHeight="1">
      <c r="A203" s="56"/>
      <c r="B203" s="58"/>
      <c r="C203" s="14" t="s">
        <v>24</v>
      </c>
      <c r="D203" s="14">
        <v>400</v>
      </c>
      <c r="E203" s="17">
        <f>(G203/(D203/1000))/IF($C$5,1,0.621371192)</f>
        <v>0.005150462962962963</v>
      </c>
      <c r="F203" s="18">
        <f>$L$1/E203</f>
        <v>8.089887640449438</v>
      </c>
      <c r="G203" s="16">
        <f>INDEX('4.1 TRACK'!$A$2:$J$302,$B$5,MATCH(C203,'4.1 TRACK'!$A$1:$J$1,0))</f>
        <v>0.0020601851851851853</v>
      </c>
      <c r="H203" s="16">
        <f t="shared" si="15"/>
        <v>0.024907407407407406</v>
      </c>
    </row>
    <row r="204" spans="1:8" ht="15.75" customHeight="1">
      <c r="A204" s="56"/>
      <c r="B204" s="58"/>
      <c r="C204" s="25" t="s">
        <v>45</v>
      </c>
      <c r="D204" s="25"/>
      <c r="E204" s="26"/>
      <c r="F204" s="26"/>
      <c r="G204" s="27">
        <v>0.0020833333333333333</v>
      </c>
      <c r="H204" s="27">
        <f t="shared" si="15"/>
        <v>0.02699074074074074</v>
      </c>
    </row>
    <row r="205" spans="1:8" ht="15.75" customHeight="1">
      <c r="A205" s="56"/>
      <c r="B205" s="58"/>
      <c r="C205" s="14" t="s">
        <v>24</v>
      </c>
      <c r="D205" s="14">
        <v>400</v>
      </c>
      <c r="E205" s="17">
        <f>(G205/(D205/1000))/IF($C$5,1,0.621371192)</f>
        <v>0.005150462962962963</v>
      </c>
      <c r="F205" s="18">
        <f>$L$1/E205</f>
        <v>8.089887640449438</v>
      </c>
      <c r="G205" s="16">
        <f>INDEX('4.1 TRACK'!$A$2:$J$302,$B$5,MATCH(C205,'4.1 TRACK'!$A$1:$J$1,0))</f>
        <v>0.0020601851851851853</v>
      </c>
      <c r="H205" s="16">
        <f t="shared" si="15"/>
        <v>0.029050925925925924</v>
      </c>
    </row>
    <row r="206" spans="1:8" ht="15.75" customHeight="1">
      <c r="A206" s="56"/>
      <c r="B206" s="58"/>
      <c r="C206" s="25" t="s">
        <v>45</v>
      </c>
      <c r="D206" s="25"/>
      <c r="E206" s="26"/>
      <c r="F206" s="26"/>
      <c r="G206" s="27">
        <v>0.0020833333333333333</v>
      </c>
      <c r="H206" s="27">
        <f t="shared" si="15"/>
        <v>0.031134259259259257</v>
      </c>
    </row>
    <row r="207" spans="1:8" ht="15.75" customHeight="1">
      <c r="A207" s="56"/>
      <c r="B207" s="58"/>
      <c r="C207" s="14" t="s">
        <v>24</v>
      </c>
      <c r="D207" s="14">
        <v>400</v>
      </c>
      <c r="E207" s="17">
        <f>(G207/(D207/1000))/IF($C$5,1,0.621371192)</f>
        <v>0.005150462962962963</v>
      </c>
      <c r="F207" s="18">
        <f>$L$1/E207</f>
        <v>8.089887640449438</v>
      </c>
      <c r="G207" s="16">
        <f>INDEX('4.1 TRACK'!$A$2:$J$302,$B$5,MATCH(C207,'4.1 TRACK'!$A$1:$J$1,0))</f>
        <v>0.0020601851851851853</v>
      </c>
      <c r="H207" s="16">
        <f t="shared" si="15"/>
        <v>0.03319444444444444</v>
      </c>
    </row>
    <row r="208" spans="1:8" ht="15.75" customHeight="1">
      <c r="A208" s="56"/>
      <c r="B208" s="58"/>
      <c r="C208" s="25" t="s">
        <v>45</v>
      </c>
      <c r="D208" s="25"/>
      <c r="E208" s="26"/>
      <c r="F208" s="26"/>
      <c r="G208" s="27">
        <v>0.0020833333333333333</v>
      </c>
      <c r="H208" s="27">
        <f t="shared" si="15"/>
        <v>0.035277777777777776</v>
      </c>
    </row>
    <row r="209" spans="1:8" ht="15.75" customHeight="1">
      <c r="A209" s="56"/>
      <c r="B209" s="58"/>
      <c r="C209" s="14" t="s">
        <v>24</v>
      </c>
      <c r="D209" s="14">
        <v>400</v>
      </c>
      <c r="E209" s="17">
        <f>(G209/(D209/1000))/IF($C$5,1,0.621371192)</f>
        <v>0.005150462962962963</v>
      </c>
      <c r="F209" s="18">
        <f>$L$1/E209</f>
        <v>8.089887640449438</v>
      </c>
      <c r="G209" s="16">
        <f>INDEX('4.1 TRACK'!$A$2:$J$302,$B$5,MATCH(C209,'4.1 TRACK'!$A$1:$J$1,0))</f>
        <v>0.0020601851851851853</v>
      </c>
      <c r="H209" s="16">
        <f aca="true" t="shared" si="16" ref="H209:H216">G209+H208</f>
        <v>0.03733796296296296</v>
      </c>
    </row>
    <row r="210" spans="1:8" ht="15.75" customHeight="1">
      <c r="A210" s="56"/>
      <c r="B210" s="58"/>
      <c r="C210" s="25" t="s">
        <v>45</v>
      </c>
      <c r="D210" s="25"/>
      <c r="E210" s="26"/>
      <c r="F210" s="26"/>
      <c r="G210" s="27">
        <v>0.0020833333333333333</v>
      </c>
      <c r="H210" s="27">
        <f t="shared" si="16"/>
        <v>0.039421296296296295</v>
      </c>
    </row>
    <row r="211" spans="1:8" ht="15.75" customHeight="1">
      <c r="A211" s="56"/>
      <c r="B211" s="58"/>
      <c r="C211" s="14" t="s">
        <v>24</v>
      </c>
      <c r="D211" s="14">
        <v>400</v>
      </c>
      <c r="E211" s="17">
        <f>(G211/(D211/1000))/IF($C$5,1,0.621371192)</f>
        <v>0.005150462962962963</v>
      </c>
      <c r="F211" s="18">
        <f>$L$1/E211</f>
        <v>8.089887640449438</v>
      </c>
      <c r="G211" s="16">
        <f>INDEX('4.1 TRACK'!$A$2:$J$302,$B$5,MATCH(C211,'4.1 TRACK'!$A$1:$J$1,0))</f>
        <v>0.0020601851851851853</v>
      </c>
      <c r="H211" s="16">
        <f t="shared" si="16"/>
        <v>0.04148148148148148</v>
      </c>
    </row>
    <row r="212" spans="1:8" ht="15.75" customHeight="1">
      <c r="A212" s="56"/>
      <c r="B212" s="58"/>
      <c r="C212" s="25" t="s">
        <v>45</v>
      </c>
      <c r="D212" s="25"/>
      <c r="E212" s="26"/>
      <c r="F212" s="26"/>
      <c r="G212" s="27">
        <v>0.0020833333333333333</v>
      </c>
      <c r="H212" s="27">
        <f t="shared" si="16"/>
        <v>0.04356481481481481</v>
      </c>
    </row>
    <row r="213" spans="1:8" ht="15.75" customHeight="1">
      <c r="A213" s="56"/>
      <c r="B213" s="58"/>
      <c r="C213" s="14" t="s">
        <v>24</v>
      </c>
      <c r="D213" s="14">
        <v>400</v>
      </c>
      <c r="E213" s="17">
        <f>(G213/(D213/1000))/IF($C$5,1,0.621371192)</f>
        <v>0.005150462962962963</v>
      </c>
      <c r="F213" s="18">
        <f>$L$1/E213</f>
        <v>8.089887640449438</v>
      </c>
      <c r="G213" s="16">
        <f>INDEX('4.1 TRACK'!$A$2:$J$302,$B$5,MATCH(C213,'4.1 TRACK'!$A$1:$J$1,0))</f>
        <v>0.0020601851851851853</v>
      </c>
      <c r="H213" s="16">
        <f t="shared" si="16"/>
        <v>0.045625</v>
      </c>
    </row>
    <row r="214" spans="1:8" ht="15.75" customHeight="1">
      <c r="A214" s="56"/>
      <c r="B214" s="58"/>
      <c r="C214" s="25" t="s">
        <v>45</v>
      </c>
      <c r="D214" s="25"/>
      <c r="E214" s="26"/>
      <c r="F214" s="26"/>
      <c r="G214" s="27">
        <v>0.0020833333333333333</v>
      </c>
      <c r="H214" s="27">
        <f t="shared" si="16"/>
        <v>0.04770833333333333</v>
      </c>
    </row>
    <row r="215" spans="1:8" ht="15.75" customHeight="1">
      <c r="A215" s="56"/>
      <c r="B215" s="58"/>
      <c r="C215" s="14" t="s">
        <v>24</v>
      </c>
      <c r="D215" s="14">
        <v>400</v>
      </c>
      <c r="E215" s="17">
        <f>(G215/(D215/1000))/IF($C$5,1,0.621371192)</f>
        <v>0.005150462962962963</v>
      </c>
      <c r="F215" s="18">
        <f>$L$1/E215</f>
        <v>8.089887640449438</v>
      </c>
      <c r="G215" s="16">
        <f>INDEX('4.1 TRACK'!$A$2:$J$302,$B$5,MATCH(C215,'4.1 TRACK'!$A$1:$J$1,0))</f>
        <v>0.0020601851851851853</v>
      </c>
      <c r="H215" s="16">
        <f t="shared" si="16"/>
        <v>0.04976851851851852</v>
      </c>
    </row>
    <row r="216" spans="1:8" ht="15.75" customHeight="1">
      <c r="A216" s="56"/>
      <c r="B216" s="58"/>
      <c r="C216" s="22" t="s">
        <v>46</v>
      </c>
      <c r="D216" s="22"/>
      <c r="E216" s="23"/>
      <c r="F216" s="23"/>
      <c r="G216" s="24">
        <v>0.006944444444444444</v>
      </c>
      <c r="H216" s="24">
        <f t="shared" si="16"/>
        <v>0.056712962962962965</v>
      </c>
    </row>
    <row r="217" ht="15.75" customHeight="1"/>
    <row r="218" spans="1:23" ht="15.75" customHeight="1">
      <c r="A218" s="56">
        <v>4</v>
      </c>
      <c r="B218" s="58" t="s">
        <v>4</v>
      </c>
      <c r="C218" s="22" t="s">
        <v>47</v>
      </c>
      <c r="D218" s="22"/>
      <c r="E218" s="23"/>
      <c r="F218" s="23"/>
      <c r="G218" s="24">
        <f>INDEX('4.1 TRACK'!$A$2:$J$302,$B$5,8)</f>
        <v>0.008530092592592593</v>
      </c>
      <c r="H218" s="24">
        <f>G218</f>
        <v>0.008530092592592593</v>
      </c>
      <c r="J218" s="59" t="s">
        <v>7</v>
      </c>
      <c r="K218" s="15">
        <v>1.5</v>
      </c>
      <c r="L218" s="14" t="s">
        <v>59</v>
      </c>
      <c r="M218" s="16">
        <f>(INDEX('4.2 TEMPO'!$A$2:$F$302,$B$5,MATCH(L218,'4.2 TEMPO'!$A$1:$F$1,0)))/IF($C$5,1,0.621371192)</f>
        <v>0.0062268518518518515</v>
      </c>
      <c r="N218" s="18">
        <f>$L$1/M218</f>
        <v>6.691449814126394</v>
      </c>
      <c r="O218" s="16">
        <f>IF($C$5,K218*M218,K218*0.621371192*M218)</f>
        <v>0.009340277777777777</v>
      </c>
      <c r="Q218" s="29" t="s">
        <v>13</v>
      </c>
      <c r="R218" s="14">
        <v>16</v>
      </c>
      <c r="S218" s="19">
        <v>0.0001388888888888889</v>
      </c>
      <c r="T218" s="14" t="s">
        <v>40</v>
      </c>
      <c r="U218" s="20">
        <f>(INDEX('4.3 LONG'!$A$2:$K$302,$B$5,9)+S218)/IF($C$5,1,0.621371192)</f>
        <v>0.006400462962962964</v>
      </c>
      <c r="V218" s="18">
        <f>$L$1/U218</f>
        <v>6.509945750452078</v>
      </c>
      <c r="W218" s="16">
        <f>IF($C$5,R218*U218,R218*0.621371192*U218)</f>
        <v>0.10240740740740742</v>
      </c>
    </row>
    <row r="219" spans="1:23" ht="15.75" customHeight="1">
      <c r="A219" s="56"/>
      <c r="B219" s="58"/>
      <c r="C219" s="14" t="s">
        <v>30</v>
      </c>
      <c r="D219" s="14">
        <v>2000</v>
      </c>
      <c r="E219" s="17">
        <f>(G219/(D219/1000))/IF($C$5,1,0.621371192)</f>
        <v>0.005358796296296296</v>
      </c>
      <c r="F219" s="18">
        <f>$L$1/E219</f>
        <v>7.775377969762419</v>
      </c>
      <c r="G219" s="16">
        <f>INDEX('4.1 TRACK'!$A$2:$J$302,$B$5,MATCH(C219,'4.1 TRACK'!$A$1:$J$1,0))</f>
        <v>0.010717592592592593</v>
      </c>
      <c r="H219" s="16">
        <f aca="true" t="shared" si="17" ref="H219:H224">G219+H218</f>
        <v>0.019247685185185187</v>
      </c>
      <c r="J219" s="59"/>
      <c r="K219" s="15">
        <v>3.5</v>
      </c>
      <c r="L219" s="14" t="s">
        <v>62</v>
      </c>
      <c r="M219" s="16">
        <f>(INDEX('4.2 TEMPO'!$A$2:$F$302,$B$5,MATCH(L219,'4.2 TEMPO'!$A$1:$F$1,0)))/IF($C$5,1,0.621371192)</f>
        <v>0.005648148148148148</v>
      </c>
      <c r="N219" s="18">
        <f>$L$1/M219</f>
        <v>7.377049180327869</v>
      </c>
      <c r="O219" s="16">
        <f>IF($C$5,K219*M219,K219*0.621371192*M219)+O218</f>
        <v>0.029108796296296296</v>
      </c>
      <c r="Q219" s="30"/>
      <c r="R219" s="30"/>
      <c r="S219" s="31"/>
      <c r="T219" s="30"/>
      <c r="U219" s="32"/>
      <c r="V219" s="32"/>
      <c r="W219" s="33"/>
    </row>
    <row r="220" spans="1:23" ht="15.75" customHeight="1">
      <c r="A220" s="56"/>
      <c r="B220" s="58"/>
      <c r="C220" s="25" t="s">
        <v>45</v>
      </c>
      <c r="D220" s="25"/>
      <c r="E220" s="26"/>
      <c r="F220" s="26"/>
      <c r="G220" s="27">
        <v>0.0020833333333333333</v>
      </c>
      <c r="H220" s="27">
        <f t="shared" si="17"/>
        <v>0.02133101851851852</v>
      </c>
      <c r="J220" s="59"/>
      <c r="K220" s="15">
        <v>1.5</v>
      </c>
      <c r="L220" s="14" t="s">
        <v>59</v>
      </c>
      <c r="M220" s="16">
        <f>(INDEX('4.2 TEMPO'!$A$2:$F$302,$B$5,MATCH(L220,'4.2 TEMPO'!$A$1:$F$1,0)))/IF($C$5,1,0.621371192)</f>
        <v>0.0062268518518518515</v>
      </c>
      <c r="N220" s="18">
        <f>$L$1/M220</f>
        <v>6.691449814126394</v>
      </c>
      <c r="O220" s="16">
        <f>IF($C$5,K220*M220,K220*0.621371192*M220)+O219</f>
        <v>0.03844907407407407</v>
      </c>
      <c r="Q220" s="34"/>
      <c r="R220" s="34"/>
      <c r="S220" s="34"/>
      <c r="T220" s="34"/>
      <c r="U220" s="34"/>
      <c r="V220" s="34"/>
      <c r="W220" s="34"/>
    </row>
    <row r="221" spans="1:15" ht="15.75" customHeight="1">
      <c r="A221" s="56"/>
      <c r="B221" s="58"/>
      <c r="C221" s="14" t="s">
        <v>30</v>
      </c>
      <c r="D221" s="14">
        <v>2000</v>
      </c>
      <c r="E221" s="17">
        <f>(G221/(D221/1000))/IF($C$5,1,0.621371192)</f>
        <v>0.005358796296296296</v>
      </c>
      <c r="F221" s="18">
        <f>$L$1/E221</f>
        <v>7.775377969762419</v>
      </c>
      <c r="G221" s="16">
        <f>INDEX('4.1 TRACK'!$A$2:$J$302,$B$5,MATCH(C221,'4.1 TRACK'!$A$1:$J$1,0))</f>
        <v>0.010717592592592593</v>
      </c>
      <c r="H221" s="16">
        <f t="shared" si="17"/>
        <v>0.03204861111111111</v>
      </c>
      <c r="J221" s="59"/>
      <c r="K221" s="15">
        <v>3.5</v>
      </c>
      <c r="L221" s="14" t="s">
        <v>62</v>
      </c>
      <c r="M221" s="16">
        <f>(INDEX('4.2 TEMPO'!$A$2:$F$302,$B$5,MATCH(L221,'4.2 TEMPO'!$A$1:$F$1,0)))/IF($C$5,1,0.621371192)</f>
        <v>0.005648148148148148</v>
      </c>
      <c r="N221" s="18">
        <f>$L$1/M221</f>
        <v>7.377049180327869</v>
      </c>
      <c r="O221" s="16">
        <f>IF($C$5,K221*M221,K221*0.621371192*M221)+O220</f>
        <v>0.05821759259259259</v>
      </c>
    </row>
    <row r="222" spans="1:15" ht="15.75" customHeight="1">
      <c r="A222" s="56"/>
      <c r="B222" s="58"/>
      <c r="C222" s="25" t="s">
        <v>45</v>
      </c>
      <c r="D222" s="25"/>
      <c r="E222" s="26"/>
      <c r="F222" s="26"/>
      <c r="G222" s="27">
        <v>0.0020833333333333333</v>
      </c>
      <c r="H222" s="27">
        <f t="shared" si="17"/>
        <v>0.034131944444444444</v>
      </c>
      <c r="J222" s="59"/>
      <c r="K222" s="15">
        <v>1.5</v>
      </c>
      <c r="L222" s="14" t="s">
        <v>59</v>
      </c>
      <c r="M222" s="16">
        <f>(INDEX('4.2 TEMPO'!$A$2:$F$302,$B$5,MATCH(L222,'4.2 TEMPO'!$A$1:$F$1,0)))/IF($C$5,1,0.621371192)</f>
        <v>0.0062268518518518515</v>
      </c>
      <c r="N222" s="18">
        <f>$L$1/M222</f>
        <v>6.691449814126394</v>
      </c>
      <c r="O222" s="16">
        <f>IF($C$5,K222*M222,K222*0.621371192*M222)+O221</f>
        <v>0.06755787037037037</v>
      </c>
    </row>
    <row r="223" spans="1:15" ht="15.75" customHeight="1">
      <c r="A223" s="56"/>
      <c r="B223" s="58"/>
      <c r="C223" s="14" t="s">
        <v>30</v>
      </c>
      <c r="D223" s="14">
        <v>2000</v>
      </c>
      <c r="E223" s="17">
        <f>(G223/(D223/1000))/IF($C$5,1,0.621371192)</f>
        <v>0.005358796296296296</v>
      </c>
      <c r="F223" s="18">
        <f>$L$1/E223</f>
        <v>7.775377969762419</v>
      </c>
      <c r="G223" s="16">
        <f>INDEX('4.1 TRACK'!$A$2:$J$302,$B$5,MATCH(C223,'4.1 TRACK'!$A$1:$J$1,0))</f>
        <v>0.010717592592592593</v>
      </c>
      <c r="H223" s="16">
        <f t="shared" si="17"/>
        <v>0.044849537037037035</v>
      </c>
      <c r="M223" s="12"/>
      <c r="N223" s="12"/>
      <c r="O223" s="12"/>
    </row>
    <row r="224" spans="1:15" ht="15.75" customHeight="1">
      <c r="A224" s="56"/>
      <c r="B224" s="58"/>
      <c r="C224" s="22" t="s">
        <v>46</v>
      </c>
      <c r="D224" s="22"/>
      <c r="E224" s="23"/>
      <c r="F224" s="23"/>
      <c r="G224" s="24">
        <v>0.006944444444444444</v>
      </c>
      <c r="H224" s="24">
        <f t="shared" si="17"/>
        <v>0.05179398148148148</v>
      </c>
      <c r="M224" s="12"/>
      <c r="N224" s="12"/>
      <c r="O224" s="12"/>
    </row>
    <row r="225" spans="7:8" ht="15.75" customHeight="1">
      <c r="G225" s="12"/>
      <c r="H225" s="12"/>
    </row>
    <row r="226" spans="1:23" ht="15.75" customHeight="1">
      <c r="A226" s="56">
        <v>3</v>
      </c>
      <c r="B226" s="58" t="s">
        <v>5</v>
      </c>
      <c r="C226" s="22" t="s">
        <v>47</v>
      </c>
      <c r="D226" s="22"/>
      <c r="E226" s="23"/>
      <c r="F226" s="23"/>
      <c r="G226" s="24">
        <f>INDEX('4.1 TRACK'!$A$2:$J$302,$B$5,8)</f>
        <v>0.008530092592592593</v>
      </c>
      <c r="H226" s="24">
        <f>G226</f>
        <v>0.008530092592592593</v>
      </c>
      <c r="J226" s="28" t="s">
        <v>71</v>
      </c>
      <c r="K226" s="15">
        <v>8</v>
      </c>
      <c r="L226" s="14" t="s">
        <v>62</v>
      </c>
      <c r="M226" s="16">
        <f>(INDEX('4.2 TEMPO'!$A$2:$F$302,$B$5,MATCH(L226,'4.2 TEMPO'!$A$1:$F$1,0)))/IF($C$5,1,0.621371192)</f>
        <v>0.005648148148148148</v>
      </c>
      <c r="N226" s="18">
        <f>$L$1/M226</f>
        <v>7.377049180327869</v>
      </c>
      <c r="O226" s="16">
        <f>IF($C$5,K226*M226,K226*0.621371192*M226)</f>
        <v>0.04518518518518518</v>
      </c>
      <c r="Q226" s="29" t="s">
        <v>16</v>
      </c>
      <c r="R226" s="14">
        <v>20</v>
      </c>
      <c r="S226" s="19">
        <v>0.0001388888888888889</v>
      </c>
      <c r="T226" s="14" t="s">
        <v>40</v>
      </c>
      <c r="U226" s="20">
        <f>(INDEX('4.3 LONG'!$A$2:$K$302,$B$5,9)+S226)/IF($C$5,1,0.621371192)</f>
        <v>0.006400462962962964</v>
      </c>
      <c r="V226" s="18">
        <f>$L$1/U226</f>
        <v>6.509945750452078</v>
      </c>
      <c r="W226" s="16">
        <f>IF($C$5,R226*U226,R226*0.621371192*U226)</f>
        <v>0.12800925925925927</v>
      </c>
    </row>
    <row r="227" spans="1:23" ht="15.75" customHeight="1">
      <c r="A227" s="56"/>
      <c r="B227" s="58"/>
      <c r="C227" s="14" t="s">
        <v>78</v>
      </c>
      <c r="D227" s="14">
        <v>3200</v>
      </c>
      <c r="E227" s="17">
        <f>(G227/(D227/1000))/IF($C$5,1,0.621371192)</f>
        <v>0.005397949218749999</v>
      </c>
      <c r="F227" s="18">
        <f>$L$1/E227</f>
        <v>7.718980853309213</v>
      </c>
      <c r="G227" s="16">
        <f>INDEX('4.1 TRACK'!$A$2:$J$302,$B$5,MATCH(C227,'4.1 TRACK'!$A$1:$J$1,0))</f>
        <v>0.0172734375</v>
      </c>
      <c r="H227" s="16">
        <f>G227+H226</f>
        <v>0.02580353009259259</v>
      </c>
      <c r="J227" s="49"/>
      <c r="K227" s="50"/>
      <c r="L227" s="49"/>
      <c r="M227" s="51"/>
      <c r="N227" s="52"/>
      <c r="O227" s="51"/>
      <c r="Q227" s="30"/>
      <c r="R227" s="30"/>
      <c r="S227" s="31"/>
      <c r="T227" s="30"/>
      <c r="U227" s="32"/>
      <c r="V227" s="32"/>
      <c r="W227" s="33"/>
    </row>
    <row r="228" spans="1:23" ht="15.75" customHeight="1">
      <c r="A228" s="56"/>
      <c r="B228" s="58"/>
      <c r="C228" s="25" t="s">
        <v>45</v>
      </c>
      <c r="D228" s="25"/>
      <c r="E228" s="26"/>
      <c r="F228" s="26"/>
      <c r="G228" s="27">
        <v>0.0020833333333333333</v>
      </c>
      <c r="H228" s="27">
        <f>G228+H227</f>
        <v>0.027886863425925924</v>
      </c>
      <c r="J228" s="49"/>
      <c r="K228" s="50"/>
      <c r="L228" s="49"/>
      <c r="M228" s="51"/>
      <c r="N228" s="52"/>
      <c r="O228" s="51"/>
      <c r="Q228" s="34"/>
      <c r="R228" s="34"/>
      <c r="S228" s="34"/>
      <c r="T228" s="34"/>
      <c r="U228" s="34"/>
      <c r="V228" s="34"/>
      <c r="W228" s="34"/>
    </row>
    <row r="229" spans="1:15" ht="15.75" customHeight="1">
      <c r="A229" s="56"/>
      <c r="B229" s="58"/>
      <c r="C229" s="14" t="s">
        <v>78</v>
      </c>
      <c r="D229" s="14">
        <v>3200</v>
      </c>
      <c r="E229" s="17">
        <f>(G229/(D229/1000))/IF($C$5,1,0.621371192)</f>
        <v>0.005397949218749999</v>
      </c>
      <c r="F229" s="18">
        <f>$L$1/E229</f>
        <v>7.718980853309213</v>
      </c>
      <c r="G229" s="16">
        <f>INDEX('4.1 TRACK'!$A$2:$J$302,$B$5,MATCH(C229,'4.1 TRACK'!$A$1:$J$1,0))</f>
        <v>0.0172734375</v>
      </c>
      <c r="H229" s="16">
        <f>G229+H228</f>
        <v>0.04516030092592592</v>
      </c>
      <c r="M229" s="12"/>
      <c r="N229" s="12"/>
      <c r="O229" s="12"/>
    </row>
    <row r="230" spans="1:15" ht="15.75" customHeight="1">
      <c r="A230" s="56"/>
      <c r="B230" s="58"/>
      <c r="C230" s="22" t="s">
        <v>46</v>
      </c>
      <c r="D230" s="22"/>
      <c r="E230" s="23"/>
      <c r="F230" s="23"/>
      <c r="G230" s="24">
        <v>0.006944444444444444</v>
      </c>
      <c r="H230" s="24">
        <f>G230+H229</f>
        <v>0.05210474537037037</v>
      </c>
      <c r="M230" s="12"/>
      <c r="N230" s="12"/>
      <c r="O230" s="12"/>
    </row>
    <row r="231" spans="7:8" ht="15.75" customHeight="1">
      <c r="G231" s="12"/>
      <c r="H231" s="12"/>
    </row>
    <row r="232" spans="1:23" ht="15.75" customHeight="1">
      <c r="A232" s="56">
        <v>2</v>
      </c>
      <c r="B232" s="58" t="s">
        <v>6</v>
      </c>
      <c r="C232" s="22" t="s">
        <v>47</v>
      </c>
      <c r="D232" s="22"/>
      <c r="E232" s="23"/>
      <c r="F232" s="23"/>
      <c r="G232" s="24">
        <v>0.010416666666666666</v>
      </c>
      <c r="H232" s="24">
        <f>G232</f>
        <v>0.010416666666666666</v>
      </c>
      <c r="J232" s="59" t="s">
        <v>70</v>
      </c>
      <c r="K232" s="15">
        <v>3.5</v>
      </c>
      <c r="L232" s="14" t="s">
        <v>59</v>
      </c>
      <c r="M232" s="16">
        <f>(INDEX('4.2 TEMPO'!$A$2:$F$302,$B$5,MATCH(L232,'4.2 TEMPO'!$A$1:$F$1,0)))/IF($C$5,1,0.621371192)</f>
        <v>0.0062268518518518515</v>
      </c>
      <c r="N232" s="18">
        <f>$L$1/M232</f>
        <v>6.691449814126394</v>
      </c>
      <c r="O232" s="16">
        <f>IF($C$5,K232*M232,K232*0.621371192*M232)</f>
        <v>0.02179398148148148</v>
      </c>
      <c r="Q232" s="29" t="s">
        <v>17</v>
      </c>
      <c r="R232" s="14">
        <v>13</v>
      </c>
      <c r="S232" s="19">
        <v>0.0001388888888888889</v>
      </c>
      <c r="T232" s="14" t="s">
        <v>40</v>
      </c>
      <c r="U232" s="20">
        <f>(INDEX('4.3 LONG'!$A$2:$K$302,$B$5,9)+S232)/IF($C$5,1,0.621371192)</f>
        <v>0.006400462962962964</v>
      </c>
      <c r="V232" s="18">
        <f>$L$1/U232</f>
        <v>6.509945750452078</v>
      </c>
      <c r="W232" s="16">
        <f>IF($C$5,R232*U232,R232*0.621371192*U232)</f>
        <v>0.08320601851851853</v>
      </c>
    </row>
    <row r="233" spans="1:15" ht="15.75" customHeight="1">
      <c r="A233" s="56"/>
      <c r="B233" s="58"/>
      <c r="C233" s="14" t="s">
        <v>27</v>
      </c>
      <c r="D233" s="14">
        <v>1000</v>
      </c>
      <c r="E233" s="17">
        <f>(G233/(D233/1000))/IF($C$5,1,0.621371192)</f>
        <v>0.0052430555555555555</v>
      </c>
      <c r="F233" s="18">
        <f>$L$1/E233</f>
        <v>7.947019867549669</v>
      </c>
      <c r="G233" s="16">
        <f>INDEX('4.1 TRACK'!$A$2:$J$302,$B$5,MATCH(C233,'4.1 TRACK'!$A$1:$J$1,0))</f>
        <v>0.0052430555555555555</v>
      </c>
      <c r="H233" s="16">
        <f>G233+H232</f>
        <v>0.01565972222222222</v>
      </c>
      <c r="J233" s="59"/>
      <c r="K233" s="15">
        <v>5</v>
      </c>
      <c r="L233" s="14" t="s">
        <v>60</v>
      </c>
      <c r="M233" s="16">
        <f>(INDEX('4.2 TEMPO'!$A$2:$F$302,$B$5,MATCH(L233,'4.2 TEMPO'!$A$1:$F$1,0)))/IF($C$5,1,0.621371192)</f>
        <v>0.005543981481481482</v>
      </c>
      <c r="N233" s="18">
        <f>$L$1/M233</f>
        <v>7.515657620041752</v>
      </c>
      <c r="O233" s="16">
        <f>IF($C$5,K233*M233,K233*0.621371192*M233)+O232</f>
        <v>0.04951388888888889</v>
      </c>
    </row>
    <row r="234" spans="1:15" ht="15.75" customHeight="1">
      <c r="A234" s="56"/>
      <c r="B234" s="58"/>
      <c r="C234" s="25" t="s">
        <v>45</v>
      </c>
      <c r="D234" s="25"/>
      <c r="E234" s="26"/>
      <c r="F234" s="26"/>
      <c r="G234" s="27">
        <v>0.0020833333333333333</v>
      </c>
      <c r="H234" s="27">
        <f aca="true" t="shared" si="18" ref="H234:H241">G234+H233</f>
        <v>0.017743055555555554</v>
      </c>
      <c r="J234" s="59"/>
      <c r="K234" s="15">
        <v>1.5</v>
      </c>
      <c r="L234" s="14" t="s">
        <v>59</v>
      </c>
      <c r="M234" s="16">
        <f>(INDEX('4.2 TEMPO'!$A$2:$F$302,$B$5,MATCH(L234,'4.2 TEMPO'!$A$1:$F$1,0)))/IF($C$5,1,0.621371192)</f>
        <v>0.0062268518518518515</v>
      </c>
      <c r="N234" s="18">
        <f>$L$1/M234</f>
        <v>6.691449814126394</v>
      </c>
      <c r="O234" s="16">
        <f>IF($C$5,K234*M234,K234*0.621371192*M234)+O233</f>
        <v>0.058854166666666666</v>
      </c>
    </row>
    <row r="235" spans="1:15" ht="15.75" customHeight="1">
      <c r="A235" s="56"/>
      <c r="B235" s="58"/>
      <c r="C235" s="14" t="s">
        <v>27</v>
      </c>
      <c r="D235" s="14">
        <v>1000</v>
      </c>
      <c r="E235" s="17">
        <f>(G235/(D235/1000))/IF($C$5,1,0.621371192)</f>
        <v>0.0052430555555555555</v>
      </c>
      <c r="F235" s="18">
        <f>$L$1/E235</f>
        <v>7.947019867549669</v>
      </c>
      <c r="G235" s="16">
        <f>INDEX('4.1 TRACK'!$A$2:$J$302,$B$5,MATCH(C235,'4.1 TRACK'!$A$1:$J$1,0))</f>
        <v>0.0052430555555555555</v>
      </c>
      <c r="H235" s="16">
        <f t="shared" si="18"/>
        <v>0.02298611111111111</v>
      </c>
      <c r="J235" s="49"/>
      <c r="K235" s="50"/>
      <c r="L235" s="49"/>
      <c r="M235" s="51"/>
      <c r="N235" s="52"/>
      <c r="O235" s="51"/>
    </row>
    <row r="236" spans="1:15" ht="15.75" customHeight="1">
      <c r="A236" s="56"/>
      <c r="B236" s="58"/>
      <c r="C236" s="25" t="s">
        <v>45</v>
      </c>
      <c r="D236" s="25"/>
      <c r="E236" s="26"/>
      <c r="F236" s="26"/>
      <c r="G236" s="27">
        <v>0.0020833333333333333</v>
      </c>
      <c r="H236" s="27">
        <f t="shared" si="18"/>
        <v>0.025069444444444443</v>
      </c>
      <c r="J236" s="49"/>
      <c r="K236" s="50"/>
      <c r="L236" s="49"/>
      <c r="M236" s="51"/>
      <c r="N236" s="52"/>
      <c r="O236" s="51"/>
    </row>
    <row r="237" spans="1:8" ht="15.75" customHeight="1">
      <c r="A237" s="56"/>
      <c r="B237" s="58"/>
      <c r="C237" s="14" t="s">
        <v>27</v>
      </c>
      <c r="D237" s="14">
        <v>1000</v>
      </c>
      <c r="E237" s="17">
        <f>(G237/(D237/1000))/IF($C$5,1,0.621371192)</f>
        <v>0.0052430555555555555</v>
      </c>
      <c r="F237" s="18">
        <f>$L$1/E237</f>
        <v>7.947019867549669</v>
      </c>
      <c r="G237" s="16">
        <f>INDEX('4.1 TRACK'!$A$2:$J$302,$B$5,MATCH(C237,'4.1 TRACK'!$A$1:$J$1,0))</f>
        <v>0.0052430555555555555</v>
      </c>
      <c r="H237" s="16">
        <f t="shared" si="18"/>
        <v>0.0303125</v>
      </c>
    </row>
    <row r="238" spans="1:8" ht="15.75" customHeight="1">
      <c r="A238" s="56"/>
      <c r="B238" s="58"/>
      <c r="C238" s="25" t="s">
        <v>45</v>
      </c>
      <c r="D238" s="25"/>
      <c r="E238" s="26"/>
      <c r="F238" s="26"/>
      <c r="G238" s="27">
        <v>0.0020833333333333333</v>
      </c>
      <c r="H238" s="27">
        <f t="shared" si="18"/>
        <v>0.03239583333333333</v>
      </c>
    </row>
    <row r="239" spans="1:8" ht="15.75" customHeight="1">
      <c r="A239" s="56"/>
      <c r="B239" s="58"/>
      <c r="C239" s="14" t="s">
        <v>27</v>
      </c>
      <c r="D239" s="14">
        <v>1000</v>
      </c>
      <c r="E239" s="17">
        <f>(G239/(D239/1000))/IF($C$5,1,0.621371192)</f>
        <v>0.0052430555555555555</v>
      </c>
      <c r="F239" s="18">
        <f>$L$1/E239</f>
        <v>7.947019867549669</v>
      </c>
      <c r="G239" s="16">
        <f>INDEX('4.1 TRACK'!$A$2:$J$302,$B$5,MATCH(C239,'4.1 TRACK'!$A$1:$J$1,0))</f>
        <v>0.0052430555555555555</v>
      </c>
      <c r="H239" s="16">
        <f t="shared" si="18"/>
        <v>0.03763888888888889</v>
      </c>
    </row>
    <row r="240" spans="1:8" ht="15.75" customHeight="1">
      <c r="A240" s="56"/>
      <c r="B240" s="58"/>
      <c r="C240" s="25" t="s">
        <v>45</v>
      </c>
      <c r="D240" s="25"/>
      <c r="E240" s="26"/>
      <c r="F240" s="26"/>
      <c r="G240" s="27">
        <v>0.0020833333333333333</v>
      </c>
      <c r="H240" s="27">
        <f t="shared" si="18"/>
        <v>0.03972222222222222</v>
      </c>
    </row>
    <row r="241" spans="1:8" ht="15.75" customHeight="1">
      <c r="A241" s="56"/>
      <c r="B241" s="58"/>
      <c r="C241" s="14" t="s">
        <v>27</v>
      </c>
      <c r="D241" s="14">
        <v>1000</v>
      </c>
      <c r="E241" s="17">
        <f>(G241/(D241/1000))/IF($C$5,1,0.621371192)</f>
        <v>0.0052430555555555555</v>
      </c>
      <c r="F241" s="18">
        <f>$L$1/E241</f>
        <v>7.947019867549669</v>
      </c>
      <c r="G241" s="16">
        <f>INDEX('4.1 TRACK'!$A$2:$J$302,$B$5,MATCH(C241,'4.1 TRACK'!$A$1:$J$1,0))</f>
        <v>0.0052430555555555555</v>
      </c>
      <c r="H241" s="16">
        <f t="shared" si="18"/>
        <v>0.04496527777777778</v>
      </c>
    </row>
    <row r="242" spans="1:8" ht="15.75" customHeight="1">
      <c r="A242" s="56"/>
      <c r="B242" s="58"/>
      <c r="C242" s="22" t="s">
        <v>46</v>
      </c>
      <c r="D242" s="22"/>
      <c r="E242" s="23"/>
      <c r="F242" s="23"/>
      <c r="G242" s="24">
        <v>0.006944444444444444</v>
      </c>
      <c r="H242" s="24">
        <f>G242+H241</f>
        <v>0.05190972222222222</v>
      </c>
    </row>
    <row r="243" spans="5:8" ht="15.75" customHeight="1">
      <c r="E243" s="13"/>
      <c r="F243" s="13"/>
      <c r="G243" s="12"/>
      <c r="H243" s="12"/>
    </row>
    <row r="244" spans="1:23" ht="15.75" customHeight="1">
      <c r="A244" s="56" t="s">
        <v>43</v>
      </c>
      <c r="B244" s="58" t="s">
        <v>88</v>
      </c>
      <c r="C244" s="22" t="s">
        <v>47</v>
      </c>
      <c r="D244" s="22"/>
      <c r="E244" s="23"/>
      <c r="F244" s="23"/>
      <c r="G244" s="24">
        <v>0.010416666666666666</v>
      </c>
      <c r="H244" s="24">
        <f>G244</f>
        <v>0.010416666666666666</v>
      </c>
      <c r="J244" s="28" t="s">
        <v>74</v>
      </c>
      <c r="K244" s="15">
        <v>5</v>
      </c>
      <c r="L244" s="14" t="s">
        <v>59</v>
      </c>
      <c r="M244" s="16">
        <f>(INDEX('4.2 TEMPO'!$A$2:$F$302,$B$5,MATCH(L244,'4.2 TEMPO'!$A$1:$F$1,0)))/IF($C$5,1,0.621371192)</f>
        <v>0.0062268518518518515</v>
      </c>
      <c r="N244" s="18">
        <f>$L$1/M244</f>
        <v>6.691449814126394</v>
      </c>
      <c r="O244" s="16">
        <f>IF($C$5,K244*M244,K244*0.621371192*M244)</f>
        <v>0.031134259259259257</v>
      </c>
      <c r="Q244" s="29" t="s">
        <v>18</v>
      </c>
      <c r="R244" s="14">
        <v>21.1</v>
      </c>
      <c r="S244" s="19">
        <v>0</v>
      </c>
      <c r="T244" s="14" t="s">
        <v>39</v>
      </c>
      <c r="U244" s="20">
        <f>(INDEX('4.3 LONG'!$A$2:$K$302,$B$5,9)+S244)/IF($C$5,1,0.621371192)</f>
        <v>0.006261574074074075</v>
      </c>
      <c r="V244" s="18">
        <f>$L$1/U244</f>
        <v>6.6543438077634</v>
      </c>
      <c r="W244" s="16">
        <f>IF($C$5,R244*U244,R244*0.621371192*U244)</f>
        <v>0.13211921296296297</v>
      </c>
    </row>
    <row r="245" spans="1:8" ht="15.75" customHeight="1">
      <c r="A245" s="56"/>
      <c r="B245" s="58"/>
      <c r="C245" s="14" t="s">
        <v>24</v>
      </c>
      <c r="D245" s="14">
        <v>400</v>
      </c>
      <c r="E245" s="17">
        <f>(G245/(D245/1000))/IF($C$5,1,0.621371192)</f>
        <v>0.005150462962962963</v>
      </c>
      <c r="F245" s="18">
        <f>$L$1/E245</f>
        <v>8.089887640449438</v>
      </c>
      <c r="G245" s="16">
        <f>INDEX('4.1 TRACK'!$A$2:$J$302,$B$5,MATCH(C245,'4.1 TRACK'!$A$1:$J$1,0))</f>
        <v>0.0020601851851851853</v>
      </c>
      <c r="H245" s="16">
        <f>G245+H244</f>
        <v>0.012476851851851852</v>
      </c>
    </row>
    <row r="246" spans="1:8" ht="15.75" customHeight="1">
      <c r="A246" s="56"/>
      <c r="B246" s="58"/>
      <c r="C246" s="25" t="s">
        <v>45</v>
      </c>
      <c r="D246" s="25"/>
      <c r="E246" s="26"/>
      <c r="F246" s="26"/>
      <c r="G246" s="27">
        <v>0.0020833333333333333</v>
      </c>
      <c r="H246" s="27">
        <f aca="true" t="shared" si="19" ref="H246:H256">G246+H245</f>
        <v>0.014560185185185185</v>
      </c>
    </row>
    <row r="247" spans="1:8" ht="15.75" customHeight="1">
      <c r="A247" s="56"/>
      <c r="B247" s="58"/>
      <c r="C247" s="14" t="s">
        <v>24</v>
      </c>
      <c r="D247" s="14">
        <v>400</v>
      </c>
      <c r="E247" s="17">
        <f>(G247/(D247/1000))/IF($C$5,1,0.621371192)</f>
        <v>0.005150462962962963</v>
      </c>
      <c r="F247" s="18">
        <f>$L$1/E247</f>
        <v>8.089887640449438</v>
      </c>
      <c r="G247" s="16">
        <f>INDEX('4.1 TRACK'!$A$2:$J$302,$B$5,MATCH(C247,'4.1 TRACK'!$A$1:$J$1,0))</f>
        <v>0.0020601851851851853</v>
      </c>
      <c r="H247" s="16">
        <f t="shared" si="19"/>
        <v>0.01662037037037037</v>
      </c>
    </row>
    <row r="248" spans="1:8" ht="15.75" customHeight="1">
      <c r="A248" s="56"/>
      <c r="B248" s="58"/>
      <c r="C248" s="25" t="s">
        <v>45</v>
      </c>
      <c r="D248" s="25"/>
      <c r="E248" s="26"/>
      <c r="F248" s="26"/>
      <c r="G248" s="27">
        <v>0.0020833333333333333</v>
      </c>
      <c r="H248" s="27">
        <f t="shared" si="19"/>
        <v>0.0187037037037037</v>
      </c>
    </row>
    <row r="249" spans="1:8" ht="15.75" customHeight="1">
      <c r="A249" s="56"/>
      <c r="B249" s="58"/>
      <c r="C249" s="14" t="s">
        <v>24</v>
      </c>
      <c r="D249" s="14">
        <v>400</v>
      </c>
      <c r="E249" s="17">
        <f>(G249/(D249/1000))/IF($C$5,1,0.621371192)</f>
        <v>0.005150462962962963</v>
      </c>
      <c r="F249" s="18">
        <f>$L$1/E249</f>
        <v>8.089887640449438</v>
      </c>
      <c r="G249" s="16">
        <f>INDEX('4.1 TRACK'!$A$2:$J$302,$B$5,MATCH(C249,'4.1 TRACK'!$A$1:$J$1,0))</f>
        <v>0.0020601851851851853</v>
      </c>
      <c r="H249" s="16">
        <f t="shared" si="19"/>
        <v>0.020763888888888887</v>
      </c>
    </row>
    <row r="250" spans="1:8" ht="15.75" customHeight="1">
      <c r="A250" s="56"/>
      <c r="B250" s="58"/>
      <c r="C250" s="25" t="s">
        <v>45</v>
      </c>
      <c r="D250" s="25"/>
      <c r="E250" s="26"/>
      <c r="F250" s="26"/>
      <c r="G250" s="27">
        <v>0.0020833333333333333</v>
      </c>
      <c r="H250" s="27">
        <f t="shared" si="19"/>
        <v>0.02284722222222222</v>
      </c>
    </row>
    <row r="251" spans="1:8" ht="15.75" customHeight="1">
      <c r="A251" s="56"/>
      <c r="B251" s="58"/>
      <c r="C251" s="14" t="s">
        <v>24</v>
      </c>
      <c r="D251" s="14">
        <v>400</v>
      </c>
      <c r="E251" s="17">
        <f>(G251/(D251/1000))/IF($C$5,1,0.621371192)</f>
        <v>0.005150462962962963</v>
      </c>
      <c r="F251" s="18">
        <f>$L$1/E251</f>
        <v>8.089887640449438</v>
      </c>
      <c r="G251" s="16">
        <f>INDEX('4.1 TRACK'!$A$2:$J$302,$B$5,MATCH(C251,'4.1 TRACK'!$A$1:$J$1,0))</f>
        <v>0.0020601851851851853</v>
      </c>
      <c r="H251" s="16">
        <f t="shared" si="19"/>
        <v>0.024907407407407406</v>
      </c>
    </row>
    <row r="252" spans="1:8" ht="15.75" customHeight="1">
      <c r="A252" s="56"/>
      <c r="B252" s="58"/>
      <c r="C252" s="25" t="s">
        <v>45</v>
      </c>
      <c r="D252" s="25"/>
      <c r="E252" s="26"/>
      <c r="F252" s="26"/>
      <c r="G252" s="27">
        <v>0.0020833333333333333</v>
      </c>
      <c r="H252" s="27">
        <f t="shared" si="19"/>
        <v>0.02699074074074074</v>
      </c>
    </row>
    <row r="253" spans="1:23" s="6" customFormat="1" ht="15.75" customHeight="1">
      <c r="A253" s="56"/>
      <c r="B253" s="58"/>
      <c r="C253" s="14" t="s">
        <v>24</v>
      </c>
      <c r="D253" s="14">
        <v>400</v>
      </c>
      <c r="E253" s="17">
        <f>(G253/(D253/1000))/IF($C$5,1,0.621371192)</f>
        <v>0.005150462962962963</v>
      </c>
      <c r="F253" s="18">
        <f>$L$1/E253</f>
        <v>8.089887640449438</v>
      </c>
      <c r="G253" s="16">
        <f>INDEX('4.1 TRACK'!$A$2:$J$302,$B$5,MATCH(C253,'4.1 TRACK'!$A$1:$J$1,0))</f>
        <v>0.0020601851851851853</v>
      </c>
      <c r="H253" s="16">
        <f t="shared" si="19"/>
        <v>0.029050925925925924</v>
      </c>
      <c r="J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s="6" customFormat="1" ht="15.75" customHeight="1">
      <c r="A254" s="56"/>
      <c r="B254" s="58"/>
      <c r="C254" s="25" t="s">
        <v>45</v>
      </c>
      <c r="D254" s="25"/>
      <c r="E254" s="26"/>
      <c r="F254" s="26"/>
      <c r="G254" s="27">
        <v>0.0020833333333333333</v>
      </c>
      <c r="H254" s="27">
        <f t="shared" si="19"/>
        <v>0.031134259259259257</v>
      </c>
      <c r="J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s="6" customFormat="1" ht="15.75" customHeight="1">
      <c r="A255" s="56"/>
      <c r="B255" s="58"/>
      <c r="C255" s="14" t="s">
        <v>24</v>
      </c>
      <c r="D255" s="14">
        <v>400</v>
      </c>
      <c r="E255" s="17">
        <f>(G255/(D255/1000))/IF($C$5,1,0.621371192)</f>
        <v>0.005150462962962963</v>
      </c>
      <c r="F255" s="18">
        <f>$L$1/E255</f>
        <v>8.089887640449438</v>
      </c>
      <c r="G255" s="16">
        <f>INDEX('4.1 TRACK'!$A$2:$J$302,$B$5,MATCH(C255,'4.1 TRACK'!$A$1:$J$1,0))</f>
        <v>0.0020601851851851853</v>
      </c>
      <c r="H255" s="16">
        <f t="shared" si="19"/>
        <v>0.03319444444444444</v>
      </c>
      <c r="J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s="6" customFormat="1" ht="15.75" customHeight="1">
      <c r="A256" s="56"/>
      <c r="B256" s="58"/>
      <c r="C256" s="22" t="s">
        <v>46</v>
      </c>
      <c r="D256" s="22"/>
      <c r="E256" s="23"/>
      <c r="F256" s="23"/>
      <c r="G256" s="24">
        <v>0.006944444444444444</v>
      </c>
      <c r="H256" s="24">
        <f t="shared" si="19"/>
        <v>0.04013888888888889</v>
      </c>
      <c r="J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</sheetData>
  <sheetProtection/>
  <mergeCells count="46">
    <mergeCell ref="B8:H8"/>
    <mergeCell ref="J8:O8"/>
    <mergeCell ref="Q8:W8"/>
    <mergeCell ref="A92:A98"/>
    <mergeCell ref="B92:B98"/>
    <mergeCell ref="A52:A64"/>
    <mergeCell ref="B52:B64"/>
    <mergeCell ref="J52:J54"/>
    <mergeCell ref="A66:A78"/>
    <mergeCell ref="J10:J12"/>
    <mergeCell ref="A10:A34"/>
    <mergeCell ref="B10:B34"/>
    <mergeCell ref="A36:A50"/>
    <mergeCell ref="B36:B50"/>
    <mergeCell ref="A232:A242"/>
    <mergeCell ref="B232:B242"/>
    <mergeCell ref="A218:A224"/>
    <mergeCell ref="B218:B224"/>
    <mergeCell ref="B154:B162"/>
    <mergeCell ref="A178:A186"/>
    <mergeCell ref="A154:A162"/>
    <mergeCell ref="J232:J234"/>
    <mergeCell ref="A226:A230"/>
    <mergeCell ref="B226:B230"/>
    <mergeCell ref="A244:A256"/>
    <mergeCell ref="B244:B256"/>
    <mergeCell ref="B178:B186"/>
    <mergeCell ref="A164:A176"/>
    <mergeCell ref="B164:B176"/>
    <mergeCell ref="J128:J132"/>
    <mergeCell ref="J218:J222"/>
    <mergeCell ref="A114:A126"/>
    <mergeCell ref="B114:B126"/>
    <mergeCell ref="A128:A152"/>
    <mergeCell ref="B128:B152"/>
    <mergeCell ref="A188:A194"/>
    <mergeCell ref="B188:B194"/>
    <mergeCell ref="A196:A216"/>
    <mergeCell ref="B196:B216"/>
    <mergeCell ref="B66:B78"/>
    <mergeCell ref="A80:A90"/>
    <mergeCell ref="B80:B90"/>
    <mergeCell ref="J80:J82"/>
    <mergeCell ref="A100:A112"/>
    <mergeCell ref="J100:J104"/>
    <mergeCell ref="B100:B112"/>
  </mergeCells>
  <hyperlinks>
    <hyperlink ref="C3" r:id="rId1" display="http://www2.furman.edu/sites/first/Pages/FirstTrainingPrograms.aspx"/>
  </hyperlinks>
  <printOptions/>
  <pageMargins left="0.7086614173228347" right="0.7086614173228347" top="0.4330708661417323" bottom="0.4330708661417323" header="0.31496062992125984" footer="0.31496062992125984"/>
  <pageSetup fitToHeight="0" fitToWidth="1" horizontalDpi="600" verticalDpi="600" orientation="landscape" paperSize="9" scale="42"/>
  <headerFooter>
    <oddFooter>&amp;LSpreadsheet created by warriorwoman 2010&amp;CHalf Marathon Plan&amp;RPlan and paces designed by F.I.R.S.T.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362"/>
  <sheetViews>
    <sheetView zoomScalePageLayoutView="0" workbookViewId="0" topLeftCell="A1">
      <pane ySplit="1" topLeftCell="A132" activePane="bottomLeft" state="frozen"/>
      <selection pane="topLeft" activeCell="K182" sqref="K182"/>
      <selection pane="bottomLeft" activeCell="A1" sqref="A1:IV16384"/>
    </sheetView>
  </sheetViews>
  <sheetFormatPr defaultColWidth="8.8515625" defaultRowHeight="15"/>
  <cols>
    <col min="1" max="10" width="8.8515625" style="0" customWidth="1"/>
    <col min="11" max="11" width="20.8515625" style="0" bestFit="1" customWidth="1"/>
  </cols>
  <sheetData>
    <row r="1" spans="1:11" ht="15">
      <c r="A1" t="s">
        <v>23</v>
      </c>
      <c r="B1" t="s">
        <v>54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78</v>
      </c>
      <c r="K1" s="1">
        <v>5.7870370370370366E-05</v>
      </c>
    </row>
    <row r="2" spans="1:13" ht="15">
      <c r="A2" s="1">
        <v>0.010416666666666666</v>
      </c>
      <c r="B2" s="1">
        <v>0.00035879629629629635</v>
      </c>
      <c r="C2" s="1">
        <v>0.0007175925925925927</v>
      </c>
      <c r="D2" s="1">
        <v>0.0011142205638474294</v>
      </c>
      <c r="E2" s="1">
        <v>0.0014930555555555556</v>
      </c>
      <c r="F2" s="1">
        <v>0.0019384451688852665</v>
      </c>
      <c r="G2" s="1">
        <v>0.0023456333552487395</v>
      </c>
      <c r="H2" s="1">
        <v>0.0031712962962962958</v>
      </c>
      <c r="I2" s="1">
        <v>0.003989173611111111</v>
      </c>
      <c r="J2" s="1">
        <v>0.006421874999999999</v>
      </c>
      <c r="K2" s="1"/>
      <c r="L2" s="1"/>
      <c r="M2" s="1"/>
    </row>
    <row r="3" spans="1:13" ht="15">
      <c r="A3" s="1">
        <v>0.010474537037037037</v>
      </c>
      <c r="B3" s="1">
        <v>0.00036168981481481485</v>
      </c>
      <c r="C3" s="1">
        <v>0.0007233796296296297</v>
      </c>
      <c r="D3" s="1">
        <v>0.0011185392482034272</v>
      </c>
      <c r="E3" s="1">
        <v>0.0014988425925925924</v>
      </c>
      <c r="F3" s="1">
        <v>0.001949057094992303</v>
      </c>
      <c r="G3" s="1">
        <v>0.0023584744137628753</v>
      </c>
      <c r="H3" s="1">
        <v>0.0031886574074074074</v>
      </c>
      <c r="I3" s="1">
        <v>0.004011012152777778</v>
      </c>
      <c r="J3" s="1">
        <v>0.00645703125</v>
      </c>
      <c r="K3" s="1"/>
      <c r="L3" s="1"/>
      <c r="M3" s="1"/>
    </row>
    <row r="4" spans="1:13" ht="15">
      <c r="A4" s="1">
        <v>0.010532407407407407</v>
      </c>
      <c r="B4" s="1">
        <v>0.00036458333333333335</v>
      </c>
      <c r="C4" s="1">
        <v>0.0007291666666666667</v>
      </c>
      <c r="D4" s="1">
        <v>0.001122857932559425</v>
      </c>
      <c r="E4" s="1">
        <v>0.0015046296296296294</v>
      </c>
      <c r="F4" s="1">
        <v>0.0019596690210993395</v>
      </c>
      <c r="G4" s="1">
        <v>0.002371315472277011</v>
      </c>
      <c r="H4" s="1">
        <v>0.003206018518518519</v>
      </c>
      <c r="I4" s="1">
        <v>0.004032850694444445</v>
      </c>
      <c r="J4" s="1">
        <v>0.0064921875000000006</v>
      </c>
      <c r="K4" s="1"/>
      <c r="L4" s="1"/>
      <c r="M4" s="1"/>
    </row>
    <row r="5" spans="1:13" ht="15">
      <c r="A5" s="1">
        <v>0.010590277777777777</v>
      </c>
      <c r="B5" s="1">
        <v>0.00036747685185185185</v>
      </c>
      <c r="C5" s="1">
        <v>0.0007349537037037037</v>
      </c>
      <c r="D5" s="1">
        <v>0.0011314953012714205</v>
      </c>
      <c r="E5" s="1">
        <v>0.0015162037037037036</v>
      </c>
      <c r="F5" s="1">
        <v>0.0019702809472063754</v>
      </c>
      <c r="G5" s="1">
        <v>0.0023841565307911464</v>
      </c>
      <c r="H5" s="1">
        <v>0.00322337962962963</v>
      </c>
      <c r="I5" s="1">
        <v>0.004054689236111112</v>
      </c>
      <c r="J5" s="1">
        <v>0.00652734375</v>
      </c>
      <c r="K5" s="1"/>
      <c r="L5" s="1"/>
      <c r="M5" s="1"/>
    </row>
    <row r="6" spans="1:13" ht="15">
      <c r="A6" s="1">
        <v>0.01064814814814815</v>
      </c>
      <c r="B6" s="1">
        <v>0.00037037037037037035</v>
      </c>
      <c r="C6" s="1">
        <v>0.0007407407407407407</v>
      </c>
      <c r="D6" s="1">
        <v>0.0011401326699834163</v>
      </c>
      <c r="E6" s="1">
        <v>0.0015277777777777779</v>
      </c>
      <c r="F6" s="1">
        <v>0.0019808928733134113</v>
      </c>
      <c r="G6" s="1">
        <v>0.0023969975893052813</v>
      </c>
      <c r="H6" s="1">
        <v>0.0032407407407407406</v>
      </c>
      <c r="I6" s="1">
        <v>0.004076527777777778</v>
      </c>
      <c r="J6" s="1">
        <v>0.0065625</v>
      </c>
      <c r="K6" s="1"/>
      <c r="L6" s="1"/>
      <c r="M6" s="1"/>
    </row>
    <row r="7" spans="1:13" ht="15">
      <c r="A7" s="1">
        <v>0.010706018518518517</v>
      </c>
      <c r="B7" s="1">
        <v>0.00037326388888888885</v>
      </c>
      <c r="C7" s="1">
        <v>0.0007465277777777777</v>
      </c>
      <c r="D7" s="1">
        <v>0.001148770038695412</v>
      </c>
      <c r="E7" s="1">
        <v>0.001539351851851852</v>
      </c>
      <c r="F7" s="1">
        <v>0.0019915047994204477</v>
      </c>
      <c r="G7" s="1">
        <v>0.002409838647819417</v>
      </c>
      <c r="H7" s="1">
        <v>0.003258101851851852</v>
      </c>
      <c r="I7" s="1">
        <v>0.004098366319444445</v>
      </c>
      <c r="J7" s="1">
        <v>0.006597656249999999</v>
      </c>
      <c r="K7" s="1"/>
      <c r="L7" s="1"/>
      <c r="M7" s="1"/>
    </row>
    <row r="8" spans="1:13" ht="15">
      <c r="A8" s="1">
        <v>0.01076388888888889</v>
      </c>
      <c r="B8" s="1">
        <v>0.00037615740740740735</v>
      </c>
      <c r="C8" s="1">
        <v>0.0007523148148148147</v>
      </c>
      <c r="D8" s="1">
        <v>0.0011574074074074076</v>
      </c>
      <c r="E8" s="1">
        <v>0.001550925925925926</v>
      </c>
      <c r="F8" s="1">
        <v>0.0020021167255274835</v>
      </c>
      <c r="G8" s="1">
        <v>0.0024226797063335525</v>
      </c>
      <c r="H8" s="1">
        <v>0.003275462962962963</v>
      </c>
      <c r="I8" s="1">
        <v>0.004120204861111111</v>
      </c>
      <c r="J8" s="1">
        <v>0.0066328125</v>
      </c>
      <c r="K8" s="1"/>
      <c r="L8" s="1"/>
      <c r="M8" s="1"/>
    </row>
    <row r="9" spans="1:13" ht="15">
      <c r="A9" s="1">
        <v>0.01082175925925926</v>
      </c>
      <c r="B9" s="1">
        <v>0.0003790509259259259</v>
      </c>
      <c r="C9" s="1">
        <v>0.0007581018518518518</v>
      </c>
      <c r="D9" s="1">
        <v>0.0011617260917634051</v>
      </c>
      <c r="E9" s="1">
        <v>0.0015567129629629629</v>
      </c>
      <c r="F9" s="1">
        <v>0.0020162659603368653</v>
      </c>
      <c r="G9" s="1">
        <v>0.002439801117685733</v>
      </c>
      <c r="H9" s="1">
        <v>0.003298611111111111</v>
      </c>
      <c r="I9" s="1">
        <v>0.004149322916666667</v>
      </c>
      <c r="J9" s="1">
        <v>0.0066796875</v>
      </c>
      <c r="K9" s="1"/>
      <c r="L9" s="1"/>
      <c r="M9" s="1"/>
    </row>
    <row r="10" spans="1:13" ht="15">
      <c r="A10" s="1">
        <v>0.01087962962962963</v>
      </c>
      <c r="B10" s="1">
        <v>0.00038194444444444446</v>
      </c>
      <c r="C10" s="1">
        <v>0.0007638888888888889</v>
      </c>
      <c r="D10" s="1">
        <v>0.0011660447761194029</v>
      </c>
      <c r="E10" s="1">
        <v>0.0015624999999999999</v>
      </c>
      <c r="F10" s="1">
        <v>0.0020304151951462466</v>
      </c>
      <c r="G10" s="1">
        <v>0.0024569225290379136</v>
      </c>
      <c r="H10" s="1">
        <v>0.003321759259259259</v>
      </c>
      <c r="I10" s="1">
        <v>0.004178440972222222</v>
      </c>
      <c r="J10" s="1">
        <v>0.006726562499999999</v>
      </c>
      <c r="K10" s="1"/>
      <c r="L10" s="1"/>
      <c r="M10" s="1"/>
    </row>
    <row r="11" spans="1:13" ht="15">
      <c r="A11" s="1">
        <v>0.010937500000000001</v>
      </c>
      <c r="B11" s="1">
        <v>0.00038194444444444446</v>
      </c>
      <c r="C11" s="1">
        <v>0.0007638888888888889</v>
      </c>
      <c r="D11" s="1">
        <v>0.0011746821448313984</v>
      </c>
      <c r="E11" s="1">
        <v>0.0015740740740740739</v>
      </c>
      <c r="F11" s="1">
        <v>0.0020410271212532825</v>
      </c>
      <c r="G11" s="1">
        <v>0.0024697635875520485</v>
      </c>
      <c r="H11" s="1">
        <v>0.00333912037037037</v>
      </c>
      <c r="I11" s="1">
        <v>0.004200279513888888</v>
      </c>
      <c r="J11" s="1">
        <v>0.006761718749999999</v>
      </c>
      <c r="K11" s="1"/>
      <c r="L11" s="1"/>
      <c r="M11" s="1"/>
    </row>
    <row r="12" spans="1:13" ht="15">
      <c r="A12" s="1">
        <v>0.01099537037037037</v>
      </c>
      <c r="B12" s="1">
        <v>0.00038194444444444446</v>
      </c>
      <c r="C12" s="1">
        <v>0.0007638888888888889</v>
      </c>
      <c r="D12" s="1">
        <v>0.001183319513543394</v>
      </c>
      <c r="E12" s="1">
        <v>0.0015856481481481479</v>
      </c>
      <c r="F12" s="1">
        <v>0.002051639047360319</v>
      </c>
      <c r="G12" s="1">
        <v>0.0024826046460661843</v>
      </c>
      <c r="H12" s="1">
        <v>0.003356481481481481</v>
      </c>
      <c r="I12" s="1">
        <v>0.004222118055555555</v>
      </c>
      <c r="J12" s="1">
        <v>0.006796874999999999</v>
      </c>
      <c r="K12" s="1"/>
      <c r="L12" s="1"/>
      <c r="M12" s="1"/>
    </row>
    <row r="13" spans="1:13" ht="15">
      <c r="A13" s="1">
        <v>0.01105324074074074</v>
      </c>
      <c r="B13" s="1">
        <v>0.000384837962962963</v>
      </c>
      <c r="C13" s="1">
        <v>0.000769675925925926</v>
      </c>
      <c r="D13" s="1">
        <v>0.0011876381978993917</v>
      </c>
      <c r="E13" s="1">
        <v>0.0015914351851851849</v>
      </c>
      <c r="F13" s="1">
        <v>0.0020622509734673547</v>
      </c>
      <c r="G13" s="1">
        <v>0.0024954457045803197</v>
      </c>
      <c r="H13" s="1">
        <v>0.0033738425925925923</v>
      </c>
      <c r="I13" s="1">
        <v>0.004243956597222222</v>
      </c>
      <c r="J13" s="1">
        <v>0.0068320312499999996</v>
      </c>
      <c r="K13" s="1"/>
      <c r="L13" s="1"/>
      <c r="M13" s="1"/>
    </row>
    <row r="14" spans="1:13" ht="15">
      <c r="A14" s="1">
        <v>0.011111111111111112</v>
      </c>
      <c r="B14" s="1">
        <v>0.0003877314814814815</v>
      </c>
      <c r="C14" s="1">
        <v>0.000775462962962963</v>
      </c>
      <c r="D14" s="1">
        <v>0.0011919568822553895</v>
      </c>
      <c r="E14" s="1">
        <v>0.001597222222222222</v>
      </c>
      <c r="F14" s="1">
        <v>0.002072862899574391</v>
      </c>
      <c r="G14" s="1">
        <v>0.002508286763094455</v>
      </c>
      <c r="H14" s="1">
        <v>0.0033912037037037036</v>
      </c>
      <c r="I14" s="1">
        <v>0.004265795138888888</v>
      </c>
      <c r="J14" s="1">
        <v>0.006867187499999999</v>
      </c>
      <c r="K14" s="1"/>
      <c r="L14" s="1"/>
      <c r="M14" s="1"/>
    </row>
    <row r="15" spans="1:13" ht="15">
      <c r="A15" s="1">
        <v>0.011168981481481481</v>
      </c>
      <c r="B15" s="1">
        <v>0.000390625</v>
      </c>
      <c r="C15" s="1">
        <v>0.00078125</v>
      </c>
      <c r="D15" s="1">
        <v>0.001200594250967385</v>
      </c>
      <c r="E15" s="1">
        <v>0.001608796296296296</v>
      </c>
      <c r="F15" s="1">
        <v>0.0020834748256814274</v>
      </c>
      <c r="G15" s="1">
        <v>0.002521127821608591</v>
      </c>
      <c r="H15" s="1">
        <v>0.003408564814814815</v>
      </c>
      <c r="I15" s="1">
        <v>0.004287633680555555</v>
      </c>
      <c r="J15" s="1">
        <v>0.00690234375</v>
      </c>
      <c r="K15" s="1"/>
      <c r="L15" s="1"/>
      <c r="M15" s="1"/>
    </row>
    <row r="16" spans="1:13" ht="15">
      <c r="A16" s="1">
        <v>0.011226851851851854</v>
      </c>
      <c r="B16" s="1">
        <v>0.0003935185185185185</v>
      </c>
      <c r="C16" s="1">
        <v>0.000787037037037037</v>
      </c>
      <c r="D16" s="1">
        <v>0.0012092316196793808</v>
      </c>
      <c r="E16" s="1">
        <v>0.0016203703703703703</v>
      </c>
      <c r="F16" s="1">
        <v>0.0020940867517884633</v>
      </c>
      <c r="G16" s="1">
        <v>0.002533968880122726</v>
      </c>
      <c r="H16" s="1">
        <v>0.003425925925925926</v>
      </c>
      <c r="I16" s="1">
        <v>0.004309472222222222</v>
      </c>
      <c r="J16" s="1">
        <v>0.0069375</v>
      </c>
      <c r="K16" s="1"/>
      <c r="L16" s="1"/>
      <c r="M16" s="1"/>
    </row>
    <row r="17" spans="1:13" ht="15">
      <c r="A17" s="1">
        <v>0.011284722222222222</v>
      </c>
      <c r="B17" s="1">
        <v>0.000396412037037037</v>
      </c>
      <c r="C17" s="1">
        <v>0.000792824074074074</v>
      </c>
      <c r="D17" s="1">
        <v>0.0012178689883913763</v>
      </c>
      <c r="E17" s="1">
        <v>0.0016319444444444443</v>
      </c>
      <c r="F17" s="1">
        <v>0.0021046986778954996</v>
      </c>
      <c r="G17" s="1">
        <v>0.0025468099386368615</v>
      </c>
      <c r="H17" s="1">
        <v>0.0034432870370370372</v>
      </c>
      <c r="I17" s="1">
        <v>0.004331310763888889</v>
      </c>
      <c r="J17" s="1">
        <v>0.00697265625</v>
      </c>
      <c r="K17" s="1"/>
      <c r="L17" s="1"/>
      <c r="M17" s="1"/>
    </row>
    <row r="18" spans="1:13" ht="15">
      <c r="A18" s="1">
        <v>0.011342592592592592</v>
      </c>
      <c r="B18" s="1">
        <v>0.0003993055555555555</v>
      </c>
      <c r="C18" s="1">
        <v>0.000798611111111111</v>
      </c>
      <c r="D18" s="1">
        <v>0.0012265063571033719</v>
      </c>
      <c r="E18" s="1">
        <v>0.0016435185185185183</v>
      </c>
      <c r="F18" s="1">
        <v>0.002115310604002536</v>
      </c>
      <c r="G18" s="1">
        <v>0.0025596509971509973</v>
      </c>
      <c r="H18" s="1">
        <v>0.0034606481481481485</v>
      </c>
      <c r="I18" s="1">
        <v>0.004353149305555556</v>
      </c>
      <c r="J18" s="1">
        <v>0.0070078125</v>
      </c>
      <c r="K18" s="1"/>
      <c r="L18" s="1"/>
      <c r="M18" s="1"/>
    </row>
    <row r="19" spans="1:13" ht="15">
      <c r="A19" s="1">
        <v>0.011400462962962965</v>
      </c>
      <c r="B19" s="1">
        <v>0.000402199074074074</v>
      </c>
      <c r="C19" s="1">
        <v>0.000804398148148148</v>
      </c>
      <c r="D19" s="1">
        <v>0.0012308250414593696</v>
      </c>
      <c r="E19" s="1">
        <v>0.0016493055555555553</v>
      </c>
      <c r="F19" s="1">
        <v>0.0021294598388119173</v>
      </c>
      <c r="G19" s="1">
        <v>0.0025767724085031776</v>
      </c>
      <c r="H19" s="1">
        <v>0.0034837962962962965</v>
      </c>
      <c r="I19" s="1">
        <v>0.004382267361111111</v>
      </c>
      <c r="J19" s="1">
        <v>0.0070546875</v>
      </c>
      <c r="K19" s="1"/>
      <c r="L19" s="1"/>
      <c r="M19" s="1"/>
    </row>
    <row r="20" spans="1:13" ht="15">
      <c r="A20" s="1">
        <v>0.011458333333333334</v>
      </c>
      <c r="B20" s="1">
        <v>0.0004050925925925926</v>
      </c>
      <c r="C20" s="1">
        <v>0.0008101851851851852</v>
      </c>
      <c r="D20" s="1">
        <v>0.0012351437258153674</v>
      </c>
      <c r="E20" s="1">
        <v>0.0016550925925925926</v>
      </c>
      <c r="F20" s="1">
        <v>0.0021436090736212986</v>
      </c>
      <c r="G20" s="1">
        <v>0.002593893819855358</v>
      </c>
      <c r="H20" s="1">
        <v>0.0035069444444444445</v>
      </c>
      <c r="I20" s="1">
        <v>0.004411385416666667</v>
      </c>
      <c r="J20" s="1">
        <v>0.007101562499999999</v>
      </c>
      <c r="K20" s="1"/>
      <c r="L20" s="1"/>
      <c r="M20" s="1"/>
    </row>
    <row r="21" spans="1:13" ht="15">
      <c r="A21" s="1">
        <v>0.011516203703703702</v>
      </c>
      <c r="B21" s="1">
        <v>0.0004050925925925926</v>
      </c>
      <c r="C21" s="1">
        <v>0.0008101851851851852</v>
      </c>
      <c r="D21" s="1">
        <v>0.001243781094527363</v>
      </c>
      <c r="E21" s="1">
        <v>0.0016666666666666666</v>
      </c>
      <c r="F21" s="1">
        <v>0.002154220999728335</v>
      </c>
      <c r="G21" s="1">
        <v>0.0026067348783694938</v>
      </c>
      <c r="H21" s="1">
        <v>0.0035243055555555557</v>
      </c>
      <c r="I21" s="1">
        <v>0.004433223958333334</v>
      </c>
      <c r="J21" s="1">
        <v>0.00713671875</v>
      </c>
      <c r="K21" s="1"/>
      <c r="L21" s="1"/>
      <c r="M21" s="1"/>
    </row>
    <row r="22" spans="1:13" ht="15">
      <c r="A22" s="1">
        <v>0.011574074074074075</v>
      </c>
      <c r="B22" s="1">
        <v>0.0004050925925925926</v>
      </c>
      <c r="C22" s="1">
        <v>0.0008101851851851852</v>
      </c>
      <c r="D22" s="1">
        <v>0.0012524184632393585</v>
      </c>
      <c r="E22" s="1">
        <v>0.0016782407407407406</v>
      </c>
      <c r="F22" s="1">
        <v>0.002164832925835371</v>
      </c>
      <c r="G22" s="1">
        <v>0.0026195759368836287</v>
      </c>
      <c r="H22" s="1">
        <v>0.0035416666666666665</v>
      </c>
      <c r="I22" s="1">
        <v>0.0044550625</v>
      </c>
      <c r="J22" s="1">
        <v>0.007171874999999999</v>
      </c>
      <c r="K22" s="1"/>
      <c r="L22" s="1"/>
      <c r="M22" s="1"/>
    </row>
    <row r="23" spans="1:13" ht="15">
      <c r="A23" s="1">
        <v>0.011631944444444445</v>
      </c>
      <c r="B23" s="1">
        <v>0.0004079861111111111</v>
      </c>
      <c r="C23" s="1">
        <v>0.0008159722222222222</v>
      </c>
      <c r="D23" s="1">
        <v>0.0012610558319513545</v>
      </c>
      <c r="E23" s="1">
        <v>0.001689814814814815</v>
      </c>
      <c r="F23" s="1">
        <v>0.002175444851942407</v>
      </c>
      <c r="G23" s="1">
        <v>0.002632416995397765</v>
      </c>
      <c r="H23" s="1">
        <v>0.003559027777777778</v>
      </c>
      <c r="I23" s="1">
        <v>0.004476901041666667</v>
      </c>
      <c r="J23" s="1">
        <v>0.007207031250000001</v>
      </c>
      <c r="K23" s="1"/>
      <c r="L23" s="1"/>
      <c r="M23" s="1"/>
    </row>
    <row r="24" spans="1:13" ht="15">
      <c r="A24" s="1">
        <v>0.011689814814814814</v>
      </c>
      <c r="B24" s="1">
        <v>0.0004108796296296296</v>
      </c>
      <c r="C24" s="1">
        <v>0.0008217592592592592</v>
      </c>
      <c r="D24" s="1">
        <v>0.00126969320066335</v>
      </c>
      <c r="E24" s="1">
        <v>0.0017013888888888892</v>
      </c>
      <c r="F24" s="1">
        <v>0.0021860567780494435</v>
      </c>
      <c r="G24" s="1">
        <v>0.0026452580539119003</v>
      </c>
      <c r="H24" s="1">
        <v>0.0035763888888888894</v>
      </c>
      <c r="I24" s="1">
        <v>0.004498739583333334</v>
      </c>
      <c r="J24" s="1">
        <v>0.0072421875</v>
      </c>
      <c r="K24" s="1"/>
      <c r="L24" s="1"/>
      <c r="M24" s="1"/>
    </row>
    <row r="25" spans="1:13" ht="15">
      <c r="A25" s="1">
        <v>0.011747685185185186</v>
      </c>
      <c r="B25" s="1">
        <v>0.00041377314814814814</v>
      </c>
      <c r="C25" s="1">
        <v>0.0008275462962962963</v>
      </c>
      <c r="D25" s="1">
        <v>0.0012740118850193478</v>
      </c>
      <c r="E25" s="1">
        <v>0.0017071759259259262</v>
      </c>
      <c r="F25" s="1">
        <v>0.00219666870415648</v>
      </c>
      <c r="G25" s="1">
        <v>0.0026580991124260356</v>
      </c>
      <c r="H25" s="1">
        <v>0.0035937500000000006</v>
      </c>
      <c r="I25" s="1">
        <v>0.004520578125000001</v>
      </c>
      <c r="J25" s="1">
        <v>0.007277343750000001</v>
      </c>
      <c r="K25" s="1"/>
      <c r="L25" s="1"/>
      <c r="M25" s="1"/>
    </row>
    <row r="26" spans="1:13" ht="15">
      <c r="A26" s="1">
        <v>0.011805555555555555</v>
      </c>
      <c r="B26" s="1">
        <v>0.0004166666666666667</v>
      </c>
      <c r="C26" s="1">
        <v>0.0008333333333333334</v>
      </c>
      <c r="D26" s="1">
        <v>0.0012783305693753455</v>
      </c>
      <c r="E26" s="1">
        <v>0.001712962962962963</v>
      </c>
      <c r="F26" s="1">
        <v>0.0022072806302635157</v>
      </c>
      <c r="G26" s="1">
        <v>0.002670940170940171</v>
      </c>
      <c r="H26" s="1">
        <v>0.0036111111111111114</v>
      </c>
      <c r="I26" s="1">
        <v>0.004542416666666667</v>
      </c>
      <c r="J26" s="1">
        <v>0.0073125</v>
      </c>
      <c r="K26" s="1"/>
      <c r="L26" s="1"/>
      <c r="M26" s="1"/>
    </row>
    <row r="27" spans="1:13" ht="15">
      <c r="A27" s="1">
        <v>0.011863425925925925</v>
      </c>
      <c r="B27" s="1">
        <v>0.00041956018518518525</v>
      </c>
      <c r="C27" s="1">
        <v>0.0008391203703703705</v>
      </c>
      <c r="D27" s="1">
        <v>0.001286967938087341</v>
      </c>
      <c r="E27" s="1">
        <v>0.001724537037037037</v>
      </c>
      <c r="F27" s="1">
        <v>0.002221429865072897</v>
      </c>
      <c r="G27" s="1">
        <v>0.0026880615822923513</v>
      </c>
      <c r="H27" s="1">
        <v>0.0036342592592592594</v>
      </c>
      <c r="I27" s="1">
        <v>0.0045715347222222225</v>
      </c>
      <c r="J27" s="1">
        <v>0.007359375</v>
      </c>
      <c r="K27" s="1"/>
      <c r="L27" s="1"/>
      <c r="M27" s="1"/>
    </row>
    <row r="28" spans="1:13" ht="15">
      <c r="A28" s="1">
        <v>0.011921296296296298</v>
      </c>
      <c r="B28" s="1">
        <v>0.00042245370370370375</v>
      </c>
      <c r="C28" s="1">
        <v>0.0008449074074074075</v>
      </c>
      <c r="D28" s="1">
        <v>0.0012956053067993366</v>
      </c>
      <c r="E28" s="1">
        <v>0.001736111111111111</v>
      </c>
      <c r="F28" s="1">
        <v>0.0022355790998822784</v>
      </c>
      <c r="G28" s="1">
        <v>0.002705182993644532</v>
      </c>
      <c r="H28" s="1">
        <v>0.0036574074074074074</v>
      </c>
      <c r="I28" s="1">
        <v>0.004600652777777778</v>
      </c>
      <c r="J28" s="1">
        <v>0.00740625</v>
      </c>
      <c r="K28" s="1"/>
      <c r="L28" s="1"/>
      <c r="M28" s="1"/>
    </row>
    <row r="29" spans="1:13" ht="15">
      <c r="A29" s="1">
        <v>0.011979166666666666</v>
      </c>
      <c r="B29" s="1">
        <v>0.00042534722222222225</v>
      </c>
      <c r="C29" s="1">
        <v>0.0008506944444444445</v>
      </c>
      <c r="D29" s="1">
        <v>0.0012999239911553344</v>
      </c>
      <c r="E29" s="1">
        <v>0.0017418981481481482</v>
      </c>
      <c r="F29" s="1">
        <v>0.0022461910259893147</v>
      </c>
      <c r="G29" s="1">
        <v>0.0027180240521586675</v>
      </c>
      <c r="H29" s="1">
        <v>0.0036747685185185186</v>
      </c>
      <c r="I29" s="1">
        <v>0.004622491319444444</v>
      </c>
      <c r="J29" s="1">
        <v>0.00744140625</v>
      </c>
      <c r="K29" s="1"/>
      <c r="L29" s="1"/>
      <c r="M29" s="1"/>
    </row>
    <row r="30" spans="1:13" ht="15">
      <c r="A30" s="1">
        <v>0.012037037037037035</v>
      </c>
      <c r="B30" s="1">
        <v>0.00042824074074074075</v>
      </c>
      <c r="C30" s="1">
        <v>0.0008564814814814815</v>
      </c>
      <c r="D30" s="1">
        <v>0.0013042426755113321</v>
      </c>
      <c r="E30" s="1">
        <v>0.0017476851851851852</v>
      </c>
      <c r="F30" s="1">
        <v>0.002256802952096351</v>
      </c>
      <c r="G30" s="1">
        <v>0.002730865110672803</v>
      </c>
      <c r="H30" s="1">
        <v>0.00369212962962963</v>
      </c>
      <c r="I30" s="1">
        <v>0.004644329861111111</v>
      </c>
      <c r="J30" s="1">
        <v>0.0074765625</v>
      </c>
      <c r="K30" s="1"/>
      <c r="L30" s="1"/>
      <c r="M30" s="1"/>
    </row>
    <row r="31" spans="1:13" ht="15">
      <c r="A31" s="1">
        <v>0.012094907407407408</v>
      </c>
      <c r="B31" s="1">
        <v>0.00042824074074074075</v>
      </c>
      <c r="C31" s="1">
        <v>0.0008564814814814815</v>
      </c>
      <c r="D31" s="1">
        <v>0.0013128800442233277</v>
      </c>
      <c r="E31" s="1">
        <v>0.0017592592592592592</v>
      </c>
      <c r="F31" s="1">
        <v>0.002267414878203387</v>
      </c>
      <c r="G31" s="1">
        <v>0.002743706169186938</v>
      </c>
      <c r="H31" s="1">
        <v>0.0037094907407407406</v>
      </c>
      <c r="I31" s="1">
        <v>0.004666168402777777</v>
      </c>
      <c r="J31" s="1">
        <v>0.007511718749999999</v>
      </c>
      <c r="K31" s="1"/>
      <c r="L31" s="1"/>
      <c r="M31" s="1"/>
    </row>
    <row r="32" spans="1:13" ht="15">
      <c r="A32" s="1">
        <v>0.012152777777777778</v>
      </c>
      <c r="B32" s="1">
        <v>0.00042824074074074075</v>
      </c>
      <c r="C32" s="1">
        <v>0.0008564814814814815</v>
      </c>
      <c r="D32" s="1">
        <v>0.0013215174129353232</v>
      </c>
      <c r="E32" s="1">
        <v>0.0017708333333333332</v>
      </c>
      <c r="F32" s="1">
        <v>0.002278026804310423</v>
      </c>
      <c r="G32" s="1">
        <v>0.0027565472277010735</v>
      </c>
      <c r="H32" s="1">
        <v>0.0037268518518518514</v>
      </c>
      <c r="I32" s="1">
        <v>0.004688006944444444</v>
      </c>
      <c r="J32" s="1">
        <v>0.007546874999999999</v>
      </c>
      <c r="K32" s="1"/>
      <c r="L32" s="1"/>
      <c r="M32" s="1"/>
    </row>
    <row r="33" spans="1:13" ht="15">
      <c r="A33" s="1">
        <v>0.012210648148148146</v>
      </c>
      <c r="B33" s="1">
        <v>0.00043113425925925925</v>
      </c>
      <c r="C33" s="1">
        <v>0.0008622685185185185</v>
      </c>
      <c r="D33" s="1">
        <v>0.001330154781647319</v>
      </c>
      <c r="E33" s="1">
        <v>0.0017824074074074075</v>
      </c>
      <c r="F33" s="1">
        <v>0.002288638730417459</v>
      </c>
      <c r="G33" s="1">
        <v>0.002769388286215209</v>
      </c>
      <c r="H33" s="1">
        <v>0.0037442129629629626</v>
      </c>
      <c r="I33" s="1">
        <v>0.00470984548611111</v>
      </c>
      <c r="J33" s="1">
        <v>0.007582031249999999</v>
      </c>
      <c r="K33" s="1"/>
      <c r="L33" s="1"/>
      <c r="M33" s="1"/>
    </row>
    <row r="34" spans="1:13" ht="15">
      <c r="A34" s="1">
        <v>0.012268518518518519</v>
      </c>
      <c r="B34" s="1">
        <v>0.00043402777777777775</v>
      </c>
      <c r="C34" s="1">
        <v>0.0008680555555555555</v>
      </c>
      <c r="D34" s="1">
        <v>0.0013387921503593145</v>
      </c>
      <c r="E34" s="1">
        <v>0.0017939814814814815</v>
      </c>
      <c r="F34" s="1">
        <v>0.002299250656524495</v>
      </c>
      <c r="G34" s="1">
        <v>0.0027822293447293442</v>
      </c>
      <c r="H34" s="1">
        <v>0.003761574074074074</v>
      </c>
      <c r="I34" s="1">
        <v>0.004731684027777777</v>
      </c>
      <c r="J34" s="1">
        <v>0.007617187499999999</v>
      </c>
      <c r="K34" s="1"/>
      <c r="L34" s="1"/>
      <c r="M34" s="1"/>
    </row>
    <row r="35" spans="1:13" ht="15">
      <c r="A35" s="1">
        <v>0.012326388888888888</v>
      </c>
      <c r="B35" s="1">
        <v>0.00043692129629629625</v>
      </c>
      <c r="C35" s="1">
        <v>0.0008738425925925925</v>
      </c>
      <c r="D35" s="1">
        <v>0.0013431108347153123</v>
      </c>
      <c r="E35" s="1">
        <v>0.0017997685185185187</v>
      </c>
      <c r="F35" s="1">
        <v>0.0023098625826315313</v>
      </c>
      <c r="G35" s="1">
        <v>0.00279507040324348</v>
      </c>
      <c r="H35" s="1">
        <v>0.003778935185185185</v>
      </c>
      <c r="I35" s="1">
        <v>0.004753522569444444</v>
      </c>
      <c r="J35" s="1">
        <v>0.007652343749999999</v>
      </c>
      <c r="K35" s="1"/>
      <c r="L35" s="1"/>
      <c r="M35" s="1"/>
    </row>
    <row r="36" spans="1:13" ht="15">
      <c r="A36" s="1">
        <v>0.01238425925925926</v>
      </c>
      <c r="B36" s="1">
        <v>0.0004398148148148148</v>
      </c>
      <c r="C36" s="1">
        <v>0.0008796296296296296</v>
      </c>
      <c r="D36" s="1">
        <v>0.00134742951907131</v>
      </c>
      <c r="E36" s="1">
        <v>0.0018055555555555557</v>
      </c>
      <c r="F36" s="1">
        <v>0.0023204745087385677</v>
      </c>
      <c r="G36" s="1">
        <v>0.0028079114617576154</v>
      </c>
      <c r="H36" s="1">
        <v>0.0037962962962962963</v>
      </c>
      <c r="I36" s="1">
        <v>0.004775361111111111</v>
      </c>
      <c r="J36" s="1">
        <v>0.0076875</v>
      </c>
      <c r="K36" s="1"/>
      <c r="L36" s="1"/>
      <c r="M36" s="1"/>
    </row>
    <row r="37" spans="1:13" ht="15">
      <c r="A37" s="1">
        <v>0.01244212962962963</v>
      </c>
      <c r="B37" s="1">
        <v>0.0004427083333333333</v>
      </c>
      <c r="C37" s="1">
        <v>0.0008854166666666666</v>
      </c>
      <c r="D37" s="1">
        <v>0.0013560668877833056</v>
      </c>
      <c r="E37" s="1">
        <v>0.0018171296296296297</v>
      </c>
      <c r="F37" s="1">
        <v>0.002334623743547949</v>
      </c>
      <c r="G37" s="1">
        <v>0.0028250328731097957</v>
      </c>
      <c r="H37" s="1">
        <v>0.0038194444444444443</v>
      </c>
      <c r="I37" s="1">
        <v>0.004804479166666667</v>
      </c>
      <c r="J37" s="1">
        <v>0.007734374999999999</v>
      </c>
      <c r="K37" s="1"/>
      <c r="L37" s="1"/>
      <c r="M37" s="1"/>
    </row>
    <row r="38" spans="1:13" ht="15">
      <c r="A38" s="1">
        <v>0.012499999999999999</v>
      </c>
      <c r="B38" s="1">
        <v>0.0004456018518518518</v>
      </c>
      <c r="C38" s="1">
        <v>0.0008912037037037036</v>
      </c>
      <c r="D38" s="1">
        <v>0.0013647042564953011</v>
      </c>
      <c r="E38" s="1">
        <v>0.0018287037037037037</v>
      </c>
      <c r="F38" s="1">
        <v>0.0023487729783573303</v>
      </c>
      <c r="G38" s="1">
        <v>0.0028421542844619765</v>
      </c>
      <c r="H38" s="1">
        <v>0.0038425925925925923</v>
      </c>
      <c r="I38" s="1">
        <v>0.004833597222222222</v>
      </c>
      <c r="J38" s="1">
        <v>0.007781249999999999</v>
      </c>
      <c r="K38" s="1"/>
      <c r="L38" s="1"/>
      <c r="M38" s="1"/>
    </row>
    <row r="39" spans="1:13" ht="15">
      <c r="A39" s="1">
        <v>0.01255787037037037</v>
      </c>
      <c r="B39" s="1">
        <v>0.00044849537037037037</v>
      </c>
      <c r="C39" s="1">
        <v>0.0008969907407407407</v>
      </c>
      <c r="D39" s="1">
        <v>0.001369022940851299</v>
      </c>
      <c r="E39" s="1">
        <v>0.0018344907407407407</v>
      </c>
      <c r="F39" s="1">
        <v>0.002359384904464366</v>
      </c>
      <c r="G39" s="1">
        <v>0.0028549953429761114</v>
      </c>
      <c r="H39" s="1">
        <v>0.003859953703703703</v>
      </c>
      <c r="I39" s="1">
        <v>0.004855435763888888</v>
      </c>
      <c r="J39" s="1">
        <v>0.007816406249999998</v>
      </c>
      <c r="K39" s="1"/>
      <c r="L39" s="1"/>
      <c r="M39" s="1"/>
    </row>
    <row r="40" spans="1:13" ht="15">
      <c r="A40" s="1">
        <v>0.012615740740740742</v>
      </c>
      <c r="B40" s="1">
        <v>0.0004513888888888889</v>
      </c>
      <c r="C40" s="1">
        <v>0.0009027777777777778</v>
      </c>
      <c r="D40" s="1">
        <v>0.0013733416252072967</v>
      </c>
      <c r="E40" s="1">
        <v>0.0018402777777777777</v>
      </c>
      <c r="F40" s="1">
        <v>0.0023699968305714025</v>
      </c>
      <c r="G40" s="1">
        <v>0.002867836401490247</v>
      </c>
      <c r="H40" s="1">
        <v>0.0038773148148148143</v>
      </c>
      <c r="I40" s="1">
        <v>0.004877274305555555</v>
      </c>
      <c r="J40" s="1">
        <v>0.0078515625</v>
      </c>
      <c r="K40" s="1"/>
      <c r="L40" s="1"/>
      <c r="M40" s="1"/>
    </row>
    <row r="41" spans="1:13" ht="15">
      <c r="A41" s="1">
        <v>0.01267361111111111</v>
      </c>
      <c r="B41" s="1">
        <v>0.0004542824074074074</v>
      </c>
      <c r="C41" s="1">
        <v>0.0009085648148148148</v>
      </c>
      <c r="D41" s="1">
        <v>0.0013819789939192924</v>
      </c>
      <c r="E41" s="1">
        <v>0.001851851851851852</v>
      </c>
      <c r="F41" s="1">
        <v>0.002380608756678439</v>
      </c>
      <c r="G41" s="1">
        <v>0.0028806774600043826</v>
      </c>
      <c r="H41" s="1">
        <v>0.0038946759259259256</v>
      </c>
      <c r="I41" s="1">
        <v>0.004899112847222222</v>
      </c>
      <c r="J41" s="1">
        <v>0.007886718749999999</v>
      </c>
      <c r="K41" s="1"/>
      <c r="L41" s="1"/>
      <c r="M41" s="1"/>
    </row>
    <row r="42" spans="1:13" ht="15">
      <c r="A42" s="1">
        <v>0.01273148148148148</v>
      </c>
      <c r="B42" s="1">
        <v>0.0004571759259259259</v>
      </c>
      <c r="C42" s="1">
        <v>0.0009143518518518518</v>
      </c>
      <c r="D42" s="1">
        <v>0.0013906163626312882</v>
      </c>
      <c r="E42" s="1">
        <v>0.0018634259259259261</v>
      </c>
      <c r="F42" s="1">
        <v>0.0023912206827854748</v>
      </c>
      <c r="G42" s="1">
        <v>0.002893518518518518</v>
      </c>
      <c r="H42" s="1">
        <v>0.003912037037037037</v>
      </c>
      <c r="I42" s="1">
        <v>0.004920951388888889</v>
      </c>
      <c r="J42" s="1">
        <v>0.007921874999999998</v>
      </c>
      <c r="K42" s="1"/>
      <c r="L42" s="1"/>
      <c r="M42" s="1"/>
    </row>
    <row r="43" spans="1:13" ht="15">
      <c r="A43" s="1">
        <v>0.012789351851851852</v>
      </c>
      <c r="B43" s="1">
        <v>0.0004571759259259259</v>
      </c>
      <c r="C43" s="1">
        <v>0.0009143518518518518</v>
      </c>
      <c r="D43" s="1">
        <v>0.0013992537313432835</v>
      </c>
      <c r="E43" s="1">
        <v>0.0018750000000000001</v>
      </c>
      <c r="F43" s="1">
        <v>0.002401832608892511</v>
      </c>
      <c r="G43" s="1">
        <v>0.0029063595770326537</v>
      </c>
      <c r="H43" s="1">
        <v>0.003929398148148148</v>
      </c>
      <c r="I43" s="1">
        <v>0.004942789930555556</v>
      </c>
      <c r="J43" s="1">
        <v>0.00795703125</v>
      </c>
      <c r="K43" s="1"/>
      <c r="L43" s="1"/>
      <c r="M43" s="1"/>
    </row>
    <row r="44" spans="1:13" ht="15">
      <c r="A44" s="1">
        <v>0.012847222222222223</v>
      </c>
      <c r="B44" s="1">
        <v>0.0004571759259259259</v>
      </c>
      <c r="C44" s="1">
        <v>0.0009143518518518518</v>
      </c>
      <c r="D44" s="1">
        <v>0.001407891100055279</v>
      </c>
      <c r="E44" s="1">
        <v>0.0018865740740740742</v>
      </c>
      <c r="F44" s="1">
        <v>0.0024124445349995474</v>
      </c>
      <c r="G44" s="1">
        <v>0.002919200635546789</v>
      </c>
      <c r="H44" s="1">
        <v>0.003946759259259259</v>
      </c>
      <c r="I44" s="1">
        <v>0.004964628472222222</v>
      </c>
      <c r="J44" s="1">
        <v>0.0079921875</v>
      </c>
      <c r="K44" s="1"/>
      <c r="L44" s="1"/>
      <c r="M44" s="1"/>
    </row>
    <row r="45" spans="1:13" ht="15">
      <c r="A45" s="1">
        <v>0.012905092592592591</v>
      </c>
      <c r="B45" s="1">
        <v>0.0004600694444444444</v>
      </c>
      <c r="C45" s="1">
        <v>0.0009201388888888889</v>
      </c>
      <c r="D45" s="1">
        <v>0.0014122097844112768</v>
      </c>
      <c r="E45" s="1">
        <v>0.0018923611111111112</v>
      </c>
      <c r="F45" s="1">
        <v>0.0024230564611065837</v>
      </c>
      <c r="G45" s="1">
        <v>0.002932041694060925</v>
      </c>
      <c r="H45" s="1">
        <v>0.0039641203703703705</v>
      </c>
      <c r="I45" s="1">
        <v>0.004986467013888889</v>
      </c>
      <c r="J45" s="1">
        <v>0.00802734375</v>
      </c>
      <c r="K45" s="1"/>
      <c r="L45" s="1"/>
      <c r="M45" s="1"/>
    </row>
    <row r="46" spans="1:13" ht="15">
      <c r="A46" s="1">
        <v>0.012962962962962963</v>
      </c>
      <c r="B46" s="1">
        <v>0.0004629629629629629</v>
      </c>
      <c r="C46" s="1">
        <v>0.0009259259259259259</v>
      </c>
      <c r="D46" s="1">
        <v>0.0014165284687672746</v>
      </c>
      <c r="E46" s="1">
        <v>0.0018981481481481482</v>
      </c>
      <c r="F46" s="1">
        <v>0.0024336683872136196</v>
      </c>
      <c r="G46" s="1">
        <v>0.0029448827525750602</v>
      </c>
      <c r="H46" s="1">
        <v>0.003981481481481482</v>
      </c>
      <c r="I46" s="1">
        <v>0.005008305555555556</v>
      </c>
      <c r="J46" s="1">
        <v>0.0080625</v>
      </c>
      <c r="K46" s="1"/>
      <c r="L46" s="1"/>
      <c r="M46" s="1"/>
    </row>
    <row r="47" spans="1:13" ht="15">
      <c r="A47" s="1">
        <v>0.013020833333333334</v>
      </c>
      <c r="B47" s="1">
        <v>0.0004658564814814815</v>
      </c>
      <c r="C47" s="1">
        <v>0.000931712962962963</v>
      </c>
      <c r="D47" s="1">
        <v>0.0014251658374792701</v>
      </c>
      <c r="E47" s="1">
        <v>0.0019097222222222222</v>
      </c>
      <c r="F47" s="1">
        <v>0.0024478176220230014</v>
      </c>
      <c r="G47" s="1">
        <v>0.0029620041639272406</v>
      </c>
      <c r="H47" s="1">
        <v>0.00400462962962963</v>
      </c>
      <c r="I47" s="1">
        <v>0.0050374236111111114</v>
      </c>
      <c r="J47" s="1">
        <v>0.008109375</v>
      </c>
      <c r="K47" s="1"/>
      <c r="L47" s="1"/>
      <c r="M47" s="1"/>
    </row>
    <row r="48" spans="1:13" ht="15">
      <c r="A48" s="1">
        <v>0.013078703703703703</v>
      </c>
      <c r="B48" s="1">
        <v>0.00046875000000000004</v>
      </c>
      <c r="C48" s="1">
        <v>0.0009375000000000001</v>
      </c>
      <c r="D48" s="1">
        <v>0.0014338032061912657</v>
      </c>
      <c r="E48" s="1">
        <v>0.0019212962962962962</v>
      </c>
      <c r="F48" s="1">
        <v>0.0024619668568323827</v>
      </c>
      <c r="G48" s="1">
        <v>0.0029791255752794213</v>
      </c>
      <c r="H48" s="1">
        <v>0.004027777777777778</v>
      </c>
      <c r="I48" s="1">
        <v>0.005066541666666666</v>
      </c>
      <c r="J48" s="1">
        <v>0.00815625</v>
      </c>
      <c r="K48" s="1"/>
      <c r="L48" s="1"/>
      <c r="M48" s="1"/>
    </row>
    <row r="49" spans="1:13" ht="15">
      <c r="A49" s="1">
        <v>0.013136574074074077</v>
      </c>
      <c r="B49" s="1">
        <v>0.00047164351851851854</v>
      </c>
      <c r="C49" s="1">
        <v>0.0009432870370370371</v>
      </c>
      <c r="D49" s="1">
        <v>0.0014381218905472634</v>
      </c>
      <c r="E49" s="1">
        <v>0.0019270833333333332</v>
      </c>
      <c r="F49" s="1">
        <v>0.002472578782939418</v>
      </c>
      <c r="G49" s="1">
        <v>0.0029919666337935562</v>
      </c>
      <c r="H49" s="1">
        <v>0.004045138888888888</v>
      </c>
      <c r="I49" s="1">
        <v>0.005088380208333332</v>
      </c>
      <c r="J49" s="1">
        <v>0.008191406249999998</v>
      </c>
      <c r="K49" s="1"/>
      <c r="L49" s="1"/>
      <c r="M49" s="1"/>
    </row>
    <row r="50" spans="1:13" ht="15">
      <c r="A50" s="1">
        <v>0.013194444444444444</v>
      </c>
      <c r="B50" s="1">
        <v>0.00047453703703703704</v>
      </c>
      <c r="C50" s="1">
        <v>0.0009490740740740741</v>
      </c>
      <c r="D50" s="1">
        <v>0.0014424405749032614</v>
      </c>
      <c r="E50" s="1">
        <v>0.0019328703703703704</v>
      </c>
      <c r="F50" s="1">
        <v>0.0024831907090464545</v>
      </c>
      <c r="G50" s="1">
        <v>0.0030048076923076916</v>
      </c>
      <c r="H50" s="1">
        <v>0.004062499999999999</v>
      </c>
      <c r="I50" s="1">
        <v>0.005110218749999999</v>
      </c>
      <c r="J50" s="1">
        <v>0.008226562499999998</v>
      </c>
      <c r="K50" s="1"/>
      <c r="L50" s="1"/>
      <c r="M50" s="1"/>
    </row>
    <row r="51" spans="1:13" ht="15">
      <c r="A51" s="1">
        <v>0.013252314814814814</v>
      </c>
      <c r="B51" s="1">
        <v>0.00047743055555555554</v>
      </c>
      <c r="C51" s="1">
        <v>0.0009548611111111111</v>
      </c>
      <c r="D51" s="1">
        <v>0.001451077943615257</v>
      </c>
      <c r="E51" s="1">
        <v>0.0019444444444444444</v>
      </c>
      <c r="F51" s="1">
        <v>0.002493802635153491</v>
      </c>
      <c r="G51" s="1">
        <v>0.003017648750821827</v>
      </c>
      <c r="H51" s="1">
        <v>0.0040798611111111105</v>
      </c>
      <c r="I51" s="1">
        <v>0.005132057291666666</v>
      </c>
      <c r="J51" s="1">
        <v>0.008261718749999999</v>
      </c>
      <c r="K51" s="1"/>
      <c r="L51" s="1"/>
      <c r="M51" s="1"/>
    </row>
    <row r="52" spans="1:13" ht="15">
      <c r="A52" s="1">
        <v>0.013310185185185187</v>
      </c>
      <c r="B52" s="1">
        <v>0.00048032407407407404</v>
      </c>
      <c r="C52" s="1">
        <v>0.0009606481481481481</v>
      </c>
      <c r="D52" s="1">
        <v>0.0014597153123272525</v>
      </c>
      <c r="E52" s="1">
        <v>0.0019560185185185184</v>
      </c>
      <c r="F52" s="1">
        <v>0.0025044145612605276</v>
      </c>
      <c r="G52" s="1">
        <v>0.003030489809335963</v>
      </c>
      <c r="H52" s="1">
        <v>0.004097222222222223</v>
      </c>
      <c r="I52" s="1">
        <v>0.005153895833333334</v>
      </c>
      <c r="J52" s="1">
        <v>0.008296875</v>
      </c>
      <c r="K52" s="1"/>
      <c r="L52" s="1"/>
      <c r="M52" s="1"/>
    </row>
    <row r="53" spans="1:13" ht="15">
      <c r="A53" s="1">
        <v>0.013368055555555557</v>
      </c>
      <c r="B53" s="1">
        <v>0.00048032407407407404</v>
      </c>
      <c r="C53" s="1">
        <v>0.0009606481481481481</v>
      </c>
      <c r="D53" s="1">
        <v>0.0014683526810392482</v>
      </c>
      <c r="E53" s="1">
        <v>0.001967592592592593</v>
      </c>
      <c r="F53" s="1">
        <v>0.002515026487367563</v>
      </c>
      <c r="G53" s="1">
        <v>0.003043330867850098</v>
      </c>
      <c r="H53" s="1">
        <v>0.004114583333333333</v>
      </c>
      <c r="I53" s="1">
        <v>0.005175734374999999</v>
      </c>
      <c r="J53" s="1">
        <v>0.008332031249999998</v>
      </c>
      <c r="K53" s="1"/>
      <c r="L53" s="1"/>
      <c r="M53" s="1"/>
    </row>
    <row r="54" spans="1:13" ht="15">
      <c r="A54" s="1">
        <v>0.013425925925925924</v>
      </c>
      <c r="B54" s="1">
        <v>0.00048032407407407404</v>
      </c>
      <c r="C54" s="1">
        <v>0.0009606481481481481</v>
      </c>
      <c r="D54" s="1">
        <v>0.0014769900497512438</v>
      </c>
      <c r="E54" s="1">
        <v>0.001979166666666667</v>
      </c>
      <c r="F54" s="1">
        <v>0.0025256384134745994</v>
      </c>
      <c r="G54" s="1">
        <v>0.0030561719263642335</v>
      </c>
      <c r="H54" s="1">
        <v>0.004131944444444444</v>
      </c>
      <c r="I54" s="1">
        <v>0.005197572916666666</v>
      </c>
      <c r="J54" s="1">
        <v>0.0083671875</v>
      </c>
      <c r="K54" s="1"/>
      <c r="L54" s="1"/>
      <c r="M54" s="1"/>
    </row>
    <row r="55" spans="1:13" ht="15">
      <c r="A55" s="1">
        <v>0.013483796296296298</v>
      </c>
      <c r="B55" s="1">
        <v>0.00048321759259259254</v>
      </c>
      <c r="C55" s="1">
        <v>0.0009664351851851851</v>
      </c>
      <c r="D55" s="1">
        <v>0.0014813087341072418</v>
      </c>
      <c r="E55" s="1">
        <v>0.001984953703703704</v>
      </c>
      <c r="F55" s="1">
        <v>0.0025397876482839807</v>
      </c>
      <c r="G55" s="1">
        <v>0.0030732933377164142</v>
      </c>
      <c r="H55" s="1">
        <v>0.004155092592592592</v>
      </c>
      <c r="I55" s="1">
        <v>0.005226690972222222</v>
      </c>
      <c r="J55" s="1">
        <v>0.008414062499999998</v>
      </c>
      <c r="K55" s="1"/>
      <c r="L55" s="1"/>
      <c r="M55" s="1"/>
    </row>
    <row r="56" spans="1:13" ht="15">
      <c r="A56" s="1">
        <v>0.013541666666666667</v>
      </c>
      <c r="B56" s="1">
        <v>0.00048611111111111104</v>
      </c>
      <c r="C56" s="1">
        <v>0.0009722222222222221</v>
      </c>
      <c r="D56" s="1">
        <v>0.0014856274184632393</v>
      </c>
      <c r="E56" s="1">
        <v>0.001990740740740741</v>
      </c>
      <c r="F56" s="1">
        <v>0.002553936883093362</v>
      </c>
      <c r="G56" s="1">
        <v>0.0030904147490685946</v>
      </c>
      <c r="H56" s="1">
        <v>0.00417824074074074</v>
      </c>
      <c r="I56" s="1">
        <v>0.005255809027777777</v>
      </c>
      <c r="J56" s="1">
        <v>0.008460937499999998</v>
      </c>
      <c r="K56" s="1"/>
      <c r="L56" s="1"/>
      <c r="M56" s="1"/>
    </row>
    <row r="57" spans="1:13" ht="15">
      <c r="A57" s="1">
        <v>0.013599537037037037</v>
      </c>
      <c r="B57" s="1">
        <v>0.0004890046296296296</v>
      </c>
      <c r="C57" s="1">
        <v>0.0009780092592592592</v>
      </c>
      <c r="D57" s="1">
        <v>0.0014942647871752349</v>
      </c>
      <c r="E57" s="1">
        <v>0.002002314814814815</v>
      </c>
      <c r="F57" s="1">
        <v>0.0025645488092003984</v>
      </c>
      <c r="G57" s="1">
        <v>0.00310325580758273</v>
      </c>
      <c r="H57" s="1">
        <v>0.004195601851851851</v>
      </c>
      <c r="I57" s="1">
        <v>0.005277647569444444</v>
      </c>
      <c r="J57" s="1">
        <v>0.00849609375</v>
      </c>
      <c r="K57" s="1"/>
      <c r="L57" s="1"/>
      <c r="M57" s="1"/>
    </row>
    <row r="58" spans="1:13" ht="15">
      <c r="A58" s="1">
        <v>0.013657407407407408</v>
      </c>
      <c r="B58" s="1">
        <v>0.0004918981481481482</v>
      </c>
      <c r="C58" s="1">
        <v>0.0009837962962962964</v>
      </c>
      <c r="D58" s="1">
        <v>0.0015029021558872304</v>
      </c>
      <c r="E58" s="1">
        <v>0.002013888888888889</v>
      </c>
      <c r="F58" s="1">
        <v>0.0025751607353074347</v>
      </c>
      <c r="G58" s="1">
        <v>0.0031160968660968657</v>
      </c>
      <c r="H58" s="1">
        <v>0.004212962962962963</v>
      </c>
      <c r="I58" s="1">
        <v>0.005299486111111111</v>
      </c>
      <c r="J58" s="1">
        <v>0.008531249999999999</v>
      </c>
      <c r="K58" s="1"/>
      <c r="L58" s="1"/>
      <c r="M58" s="1"/>
    </row>
    <row r="59" spans="1:13" ht="15">
      <c r="A59" s="1">
        <v>0.013715277777777778</v>
      </c>
      <c r="B59" s="1">
        <v>0.0004947916666666667</v>
      </c>
      <c r="C59" s="1">
        <v>0.0009895833333333334</v>
      </c>
      <c r="D59" s="1">
        <v>0.0015115395245992262</v>
      </c>
      <c r="E59" s="1">
        <v>0.0020254629629629633</v>
      </c>
      <c r="F59" s="1">
        <v>0.0025857726614144706</v>
      </c>
      <c r="G59" s="1">
        <v>0.003128937924611001</v>
      </c>
      <c r="H59" s="1">
        <v>0.004230324074074074</v>
      </c>
      <c r="I59" s="1">
        <v>0.005321324652777778</v>
      </c>
      <c r="J59" s="1">
        <v>0.008566406249999999</v>
      </c>
      <c r="K59" s="1"/>
      <c r="L59" s="1"/>
      <c r="M59" s="1"/>
    </row>
    <row r="60" spans="1:13" ht="15">
      <c r="A60" s="1">
        <v>0.013773148148148147</v>
      </c>
      <c r="B60" s="1">
        <v>0.0004976851851851852</v>
      </c>
      <c r="C60" s="1">
        <v>0.0009953703703703704</v>
      </c>
      <c r="D60" s="1">
        <v>0.0015201768933112217</v>
      </c>
      <c r="E60" s="1">
        <v>0.0020370370370370373</v>
      </c>
      <c r="F60" s="1">
        <v>0.002596384587521507</v>
      </c>
      <c r="G60" s="1">
        <v>0.003141778983125137</v>
      </c>
      <c r="H60" s="1">
        <v>0.004247685185185185</v>
      </c>
      <c r="I60" s="1">
        <v>0.005343163194444445</v>
      </c>
      <c r="J60" s="1">
        <v>0.0086015625</v>
      </c>
      <c r="K60" s="1"/>
      <c r="L60" s="1"/>
      <c r="M60" s="1"/>
    </row>
    <row r="61" spans="1:13" ht="15">
      <c r="A61" s="1">
        <v>0.01383101851851852</v>
      </c>
      <c r="B61" s="1">
        <v>0.0005005787037037037</v>
      </c>
      <c r="C61" s="1">
        <v>0.0010011574074074074</v>
      </c>
      <c r="D61" s="1">
        <v>0.0015244955776672197</v>
      </c>
      <c r="E61" s="1">
        <v>0.0020428240740740745</v>
      </c>
      <c r="F61" s="1">
        <v>0.0026069965136285432</v>
      </c>
      <c r="G61" s="1">
        <v>0.0031546200416392722</v>
      </c>
      <c r="H61" s="1">
        <v>0.004265046296296296</v>
      </c>
      <c r="I61" s="1">
        <v>0.005365001736111111</v>
      </c>
      <c r="J61" s="1">
        <v>0.00863671875</v>
      </c>
      <c r="K61" s="1"/>
      <c r="L61" s="1"/>
      <c r="M61" s="1"/>
    </row>
    <row r="62" spans="1:13" ht="15">
      <c r="A62" s="1">
        <v>0.013888888888888888</v>
      </c>
      <c r="B62" s="1">
        <v>0.0005034722222222222</v>
      </c>
      <c r="C62" s="1">
        <v>0.0010069444444444444</v>
      </c>
      <c r="D62" s="1">
        <v>0.0015288142620232172</v>
      </c>
      <c r="E62" s="1">
        <v>0.0020486111111111113</v>
      </c>
      <c r="F62" s="1">
        <v>0.002617608439735579</v>
      </c>
      <c r="G62" s="1">
        <v>0.0031674611001534076</v>
      </c>
      <c r="H62" s="1">
        <v>0.0042824074074074075</v>
      </c>
      <c r="I62" s="1">
        <v>0.005386840277777778</v>
      </c>
      <c r="J62" s="1">
        <v>0.008671874999999999</v>
      </c>
      <c r="K62" s="1"/>
      <c r="L62" s="1"/>
      <c r="M62" s="1"/>
    </row>
    <row r="63" spans="1:13" ht="15">
      <c r="A63" s="1">
        <v>0.013946759259259258</v>
      </c>
      <c r="B63" s="1">
        <v>0.0005034722222222222</v>
      </c>
      <c r="C63" s="1">
        <v>0.0010069444444444444</v>
      </c>
      <c r="D63" s="1">
        <v>0.0015374516307352128</v>
      </c>
      <c r="E63" s="1">
        <v>0.0020601851851851853</v>
      </c>
      <c r="F63" s="1">
        <v>0.0026282203658426154</v>
      </c>
      <c r="G63" s="1">
        <v>0.0031803021586675434</v>
      </c>
      <c r="H63" s="1">
        <v>0.004299768518518519</v>
      </c>
      <c r="I63" s="1">
        <v>0.005408678819444445</v>
      </c>
      <c r="J63" s="1">
        <v>0.00870703125</v>
      </c>
      <c r="K63" s="1"/>
      <c r="L63" s="1"/>
      <c r="M63" s="1"/>
    </row>
    <row r="64" spans="1:13" ht="15">
      <c r="A64" s="1">
        <v>0.01400462962962963</v>
      </c>
      <c r="B64" s="1">
        <v>0.0005034722222222222</v>
      </c>
      <c r="C64" s="1">
        <v>0.0010069444444444444</v>
      </c>
      <c r="D64" s="1">
        <v>0.0015460889994472083</v>
      </c>
      <c r="E64" s="1">
        <v>0.0020717592592592593</v>
      </c>
      <c r="F64" s="1">
        <v>0.0026388322919496518</v>
      </c>
      <c r="G64" s="1">
        <v>0.0031931432171816787</v>
      </c>
      <c r="H64" s="1">
        <v>0.00431712962962963</v>
      </c>
      <c r="I64" s="1">
        <v>0.005430517361111112</v>
      </c>
      <c r="J64" s="1">
        <v>0.0087421875</v>
      </c>
      <c r="K64" s="1"/>
      <c r="L64" s="1"/>
      <c r="M64" s="1"/>
    </row>
    <row r="65" spans="1:13" ht="15">
      <c r="A65" s="1">
        <v>0.0140625</v>
      </c>
      <c r="B65" s="1">
        <v>0.0005063657407407408</v>
      </c>
      <c r="C65" s="1">
        <v>0.0010127314814814816</v>
      </c>
      <c r="D65" s="1">
        <v>0.0015504076838032059</v>
      </c>
      <c r="E65" s="1">
        <v>0.002077546296296296</v>
      </c>
      <c r="F65" s="1">
        <v>0.002652981526759033</v>
      </c>
      <c r="G65" s="1">
        <v>0.003210264628533859</v>
      </c>
      <c r="H65" s="1">
        <v>0.004340277777777778</v>
      </c>
      <c r="I65" s="1">
        <v>0.005459635416666667</v>
      </c>
      <c r="J65" s="1">
        <v>0.0087890625</v>
      </c>
      <c r="K65" s="1"/>
      <c r="L65" s="1"/>
      <c r="M65" s="1"/>
    </row>
    <row r="66" spans="1:13" ht="15">
      <c r="A66" s="1">
        <v>0.014120370370370368</v>
      </c>
      <c r="B66" s="1">
        <v>0.0005092592592592593</v>
      </c>
      <c r="C66" s="1">
        <v>0.0010185185185185186</v>
      </c>
      <c r="D66" s="1">
        <v>0.0015547263681592038</v>
      </c>
      <c r="E66" s="1">
        <v>0.0020833333333333333</v>
      </c>
      <c r="F66" s="1">
        <v>0.0026671307615684144</v>
      </c>
      <c r="G66" s="1">
        <v>0.00322738603988604</v>
      </c>
      <c r="H66" s="1">
        <v>0.004363425925925926</v>
      </c>
      <c r="I66" s="1">
        <v>0.005488753472222222</v>
      </c>
      <c r="J66" s="1">
        <v>0.0088359375</v>
      </c>
      <c r="K66" s="1"/>
      <c r="L66" s="1"/>
      <c r="M66" s="1"/>
    </row>
    <row r="67" spans="1:13" ht="15">
      <c r="A67" s="1">
        <v>0.014178240740740741</v>
      </c>
      <c r="B67" s="1">
        <v>0.0005121527777777778</v>
      </c>
      <c r="C67" s="1">
        <v>0.0010243055555555556</v>
      </c>
      <c r="D67" s="1">
        <v>0.0015633637368711994</v>
      </c>
      <c r="E67" s="1">
        <v>0.0020949074074074073</v>
      </c>
      <c r="F67" s="1">
        <v>0.0026777426876754508</v>
      </c>
      <c r="G67" s="1">
        <v>0.003240227098400175</v>
      </c>
      <c r="H67" s="1">
        <v>0.004380787037037037</v>
      </c>
      <c r="I67" s="1">
        <v>0.005510592013888889</v>
      </c>
      <c r="J67" s="1">
        <v>0.00887109375</v>
      </c>
      <c r="K67" s="1"/>
      <c r="L67" s="1"/>
      <c r="M67" s="1"/>
    </row>
    <row r="68" spans="1:13" ht="15">
      <c r="A68" s="1">
        <v>0.01423611111111111</v>
      </c>
      <c r="B68" s="1">
        <v>0.0005150462962962963</v>
      </c>
      <c r="C68" s="1">
        <v>0.0010300925925925926</v>
      </c>
      <c r="D68" s="1">
        <v>0.001572001105583195</v>
      </c>
      <c r="E68" s="1">
        <v>0.0021064814814814813</v>
      </c>
      <c r="F68" s="1">
        <v>0.002688354613782487</v>
      </c>
      <c r="G68" s="1">
        <v>0.0032530681569143106</v>
      </c>
      <c r="H68" s="1">
        <v>0.004398148148148148</v>
      </c>
      <c r="I68" s="1">
        <v>0.005532430555555556</v>
      </c>
      <c r="J68" s="1">
        <v>0.008906250000000001</v>
      </c>
      <c r="K68" s="1"/>
      <c r="L68" s="1"/>
      <c r="M68" s="1"/>
    </row>
    <row r="69" spans="1:13" ht="15">
      <c r="A69" s="1">
        <v>0.014293981481481482</v>
      </c>
      <c r="B69" s="1">
        <v>0.0005179398148148148</v>
      </c>
      <c r="C69" s="1">
        <v>0.0010358796296296297</v>
      </c>
      <c r="D69" s="1">
        <v>0.0015806384742951905</v>
      </c>
      <c r="E69" s="1">
        <v>0.0021180555555555553</v>
      </c>
      <c r="F69" s="1">
        <v>0.002698966539889523</v>
      </c>
      <c r="G69" s="1">
        <v>0.0032659092154284463</v>
      </c>
      <c r="H69" s="1">
        <v>0.00441550925925926</v>
      </c>
      <c r="I69" s="1">
        <v>0.005554269097222223</v>
      </c>
      <c r="J69" s="1">
        <v>0.00894140625</v>
      </c>
      <c r="K69" s="1"/>
      <c r="L69" s="1"/>
      <c r="M69" s="1"/>
    </row>
    <row r="70" spans="1:13" ht="15">
      <c r="A70" s="1">
        <v>0.014351851851851852</v>
      </c>
      <c r="B70" s="1">
        <v>0.0005208333333333333</v>
      </c>
      <c r="C70" s="1">
        <v>0.0010416666666666667</v>
      </c>
      <c r="D70" s="1">
        <v>0.0015892758430071862</v>
      </c>
      <c r="E70" s="1">
        <v>0.0021296296296296298</v>
      </c>
      <c r="F70" s="1">
        <v>0.0027095784659965593</v>
      </c>
      <c r="G70" s="1">
        <v>0.0032787502739425817</v>
      </c>
      <c r="H70" s="1">
        <v>0.004432870370370371</v>
      </c>
      <c r="I70" s="1">
        <v>0.00557610763888889</v>
      </c>
      <c r="J70" s="1">
        <v>0.0089765625</v>
      </c>
      <c r="K70" s="1"/>
      <c r="L70" s="1"/>
      <c r="M70" s="1"/>
    </row>
    <row r="71" spans="1:13" ht="15">
      <c r="A71" s="1">
        <v>0.014409722222222221</v>
      </c>
      <c r="B71" s="1">
        <v>0.0005237268518518518</v>
      </c>
      <c r="C71" s="1">
        <v>0.0010474537037037037</v>
      </c>
      <c r="D71" s="1">
        <v>0.001593594527363184</v>
      </c>
      <c r="E71" s="1">
        <v>0.0021354166666666665</v>
      </c>
      <c r="F71" s="1">
        <v>0.0027201903921035956</v>
      </c>
      <c r="G71" s="1">
        <v>0.0032915913324567175</v>
      </c>
      <c r="H71" s="1">
        <v>0.004450231481481482</v>
      </c>
      <c r="I71" s="1">
        <v>0.005597946180555556</v>
      </c>
      <c r="J71" s="1">
        <v>0.009011718750000001</v>
      </c>
      <c r="K71" s="1"/>
      <c r="L71" s="1"/>
      <c r="M71" s="1"/>
    </row>
    <row r="72" spans="1:13" ht="15">
      <c r="A72" s="1">
        <v>0.014467592592592593</v>
      </c>
      <c r="B72" s="1">
        <v>0.0005266203703703703</v>
      </c>
      <c r="C72" s="1">
        <v>0.0010532407407407407</v>
      </c>
      <c r="D72" s="1">
        <v>0.0015979132117191818</v>
      </c>
      <c r="E72" s="1">
        <v>0.0021412037037037038</v>
      </c>
      <c r="F72" s="1">
        <v>0.002730802318210632</v>
      </c>
      <c r="G72" s="1">
        <v>0.003304432390970853</v>
      </c>
      <c r="H72" s="1">
        <v>0.004467592592592593</v>
      </c>
      <c r="I72" s="1">
        <v>0.005619784722222223</v>
      </c>
      <c r="J72" s="1">
        <v>0.009046875000000001</v>
      </c>
      <c r="K72" s="1"/>
      <c r="L72" s="1"/>
      <c r="M72" s="1"/>
    </row>
    <row r="73" spans="1:13" ht="15">
      <c r="A73" s="1">
        <v>0.014525462962962964</v>
      </c>
      <c r="B73" s="1">
        <v>0.0005266203703703703</v>
      </c>
      <c r="C73" s="1">
        <v>0.0010532407407407407</v>
      </c>
      <c r="D73" s="1">
        <v>0.0016065505804311773</v>
      </c>
      <c r="E73" s="1">
        <v>0.0021527777777777778</v>
      </c>
      <c r="F73" s="1">
        <v>0.0027449515530200133</v>
      </c>
      <c r="G73" s="1">
        <v>0.003321553802323033</v>
      </c>
      <c r="H73" s="1">
        <v>0.004490740740740741</v>
      </c>
      <c r="I73" s="1">
        <v>0.005648902777777779</v>
      </c>
      <c r="J73" s="1">
        <v>0.009093750000000001</v>
      </c>
      <c r="K73" s="1"/>
      <c r="L73" s="1"/>
      <c r="M73" s="1"/>
    </row>
    <row r="74" spans="1:13" ht="15">
      <c r="A74" s="1">
        <v>0.014583333333333332</v>
      </c>
      <c r="B74" s="1">
        <v>0.0005266203703703703</v>
      </c>
      <c r="C74" s="1">
        <v>0.0010532407407407407</v>
      </c>
      <c r="D74" s="1">
        <v>0.0016151879491431728</v>
      </c>
      <c r="E74" s="1">
        <v>0.0021643518518518518</v>
      </c>
      <c r="F74" s="1">
        <v>0.0027591007878293946</v>
      </c>
      <c r="G74" s="1">
        <v>0.003338675213675214</v>
      </c>
      <c r="H74" s="1">
        <v>0.004513888888888889</v>
      </c>
      <c r="I74" s="1">
        <v>0.005678020833333334</v>
      </c>
      <c r="J74" s="1">
        <v>0.009140625000000001</v>
      </c>
      <c r="K74" s="1"/>
      <c r="L74" s="1"/>
      <c r="M74" s="1"/>
    </row>
    <row r="75" spans="1:13" ht="15">
      <c r="A75" s="1">
        <v>0.014641203703703703</v>
      </c>
      <c r="B75" s="1">
        <v>0.0005295138888888888</v>
      </c>
      <c r="C75" s="1">
        <v>0.0010590277777777777</v>
      </c>
      <c r="D75" s="1">
        <v>0.0016195066334991708</v>
      </c>
      <c r="E75" s="1">
        <v>0.002170138888888889</v>
      </c>
      <c r="F75" s="1">
        <v>0.002769712713936431</v>
      </c>
      <c r="G75" s="1">
        <v>0.0033515162721893493</v>
      </c>
      <c r="H75" s="1">
        <v>0.0045312500000000006</v>
      </c>
      <c r="I75" s="1">
        <v>0.0056998593750000005</v>
      </c>
      <c r="J75" s="1">
        <v>0.00917578125</v>
      </c>
      <c r="K75" s="1"/>
      <c r="L75" s="1"/>
      <c r="M75" s="1"/>
    </row>
    <row r="76" spans="1:13" ht="15">
      <c r="A76" s="1">
        <v>0.014699074074074074</v>
      </c>
      <c r="B76" s="1">
        <v>0.0005324074074074073</v>
      </c>
      <c r="C76" s="1">
        <v>0.0010648148148148147</v>
      </c>
      <c r="D76" s="1">
        <v>0.0016238253178551684</v>
      </c>
      <c r="E76" s="1">
        <v>0.0021759259259259258</v>
      </c>
      <c r="F76" s="1">
        <v>0.0027803246400434664</v>
      </c>
      <c r="G76" s="1">
        <v>0.0033643573307034842</v>
      </c>
      <c r="H76" s="1">
        <v>0.004548611111111111</v>
      </c>
      <c r="I76" s="1">
        <v>0.005721697916666667</v>
      </c>
      <c r="J76" s="1">
        <v>0.009210937499999999</v>
      </c>
      <c r="K76" s="1"/>
      <c r="L76" s="1"/>
      <c r="M76" s="1"/>
    </row>
    <row r="77" spans="1:13" ht="15">
      <c r="A77" s="1">
        <v>0.014756944444444446</v>
      </c>
      <c r="B77" s="1">
        <v>0.0005353009259259258</v>
      </c>
      <c r="C77" s="1">
        <v>0.0010706018518518517</v>
      </c>
      <c r="D77" s="1">
        <v>0.0016324626865671643</v>
      </c>
      <c r="E77" s="1">
        <v>0.0021875</v>
      </c>
      <c r="F77" s="1">
        <v>0.0027909365661505027</v>
      </c>
      <c r="G77" s="1">
        <v>0.0033771983892176196</v>
      </c>
      <c r="H77" s="1">
        <v>0.004565972222222222</v>
      </c>
      <c r="I77" s="1">
        <v>0.005743536458333334</v>
      </c>
      <c r="J77" s="1">
        <v>0.00924609375</v>
      </c>
      <c r="K77" s="1"/>
      <c r="L77" s="1"/>
      <c r="M77" s="1"/>
    </row>
    <row r="78" spans="1:13" ht="15">
      <c r="A78" s="1">
        <v>0.014814814814814814</v>
      </c>
      <c r="B78" s="1">
        <v>0.0005381944444444444</v>
      </c>
      <c r="C78" s="1">
        <v>0.0010763888888888889</v>
      </c>
      <c r="D78" s="1">
        <v>0.0016411000552791597</v>
      </c>
      <c r="E78" s="1">
        <v>0.002199074074074074</v>
      </c>
      <c r="F78" s="1">
        <v>0.002801548492257539</v>
      </c>
      <c r="G78" s="1">
        <v>0.0033900394477317554</v>
      </c>
      <c r="H78" s="1">
        <v>0.004583333333333333</v>
      </c>
      <c r="I78" s="1">
        <v>0.0057653750000000005</v>
      </c>
      <c r="J78" s="1">
        <v>0.00928125</v>
      </c>
      <c r="K78" s="1"/>
      <c r="L78" s="1"/>
      <c r="M78" s="1"/>
    </row>
    <row r="79" spans="1:13" ht="15">
      <c r="A79" s="1">
        <v>0.014872685185185185</v>
      </c>
      <c r="B79" s="1">
        <v>0.0005410879629629629</v>
      </c>
      <c r="C79" s="1">
        <v>0.0010821759259259259</v>
      </c>
      <c r="D79" s="1">
        <v>0.0016497374239911552</v>
      </c>
      <c r="E79" s="1">
        <v>0.002210648148148148</v>
      </c>
      <c r="F79" s="1">
        <v>0.002812160418364575</v>
      </c>
      <c r="G79" s="1">
        <v>0.0034028805062458907</v>
      </c>
      <c r="H79" s="1">
        <v>0.004600694444444445</v>
      </c>
      <c r="I79" s="1">
        <v>0.005787213541666667</v>
      </c>
      <c r="J79" s="1">
        <v>0.00931640625</v>
      </c>
      <c r="K79" s="1"/>
      <c r="L79" s="1"/>
      <c r="M79" s="1"/>
    </row>
    <row r="80" spans="1:13" ht="15">
      <c r="A80" s="1">
        <v>0.014930555555555556</v>
      </c>
      <c r="B80" s="1">
        <v>0.0005439814814814814</v>
      </c>
      <c r="C80" s="1">
        <v>0.0010879629629629629</v>
      </c>
      <c r="D80" s="1">
        <v>0.0016583747927031507</v>
      </c>
      <c r="E80" s="1">
        <v>0.0022222222222222222</v>
      </c>
      <c r="F80" s="1">
        <v>0.0028227723444716113</v>
      </c>
      <c r="G80" s="1">
        <v>0.003415721564760026</v>
      </c>
      <c r="H80" s="1">
        <v>0.004618055555555556</v>
      </c>
      <c r="I80" s="1">
        <v>0.005809052083333334</v>
      </c>
      <c r="J80" s="1">
        <v>0.0093515625</v>
      </c>
      <c r="K80" s="1"/>
      <c r="L80" s="1"/>
      <c r="M80" s="1"/>
    </row>
    <row r="81" spans="1:13" ht="15">
      <c r="A81" s="1">
        <v>0.014988425925925926</v>
      </c>
      <c r="B81" s="1">
        <v>0.000546875</v>
      </c>
      <c r="C81" s="1">
        <v>0.00109375</v>
      </c>
      <c r="D81" s="1">
        <v>0.0016626934770591487</v>
      </c>
      <c r="E81" s="1">
        <v>0.0022280092592592594</v>
      </c>
      <c r="F81" s="1">
        <v>0.002833384270578647</v>
      </c>
      <c r="G81" s="1">
        <v>0.003428562623274161</v>
      </c>
      <c r="H81" s="1">
        <v>0.004635416666666666</v>
      </c>
      <c r="I81" s="1">
        <v>0.005830890625</v>
      </c>
      <c r="J81" s="1">
        <v>0.009386718749999998</v>
      </c>
      <c r="K81" s="1"/>
      <c r="L81" s="1"/>
      <c r="M81" s="1"/>
    </row>
    <row r="82" spans="1:13" ht="15">
      <c r="A82" s="1">
        <v>0.015046296296296295</v>
      </c>
      <c r="B82" s="1">
        <v>0.0005497685185185186</v>
      </c>
      <c r="C82" s="1">
        <v>0.001099537037037037</v>
      </c>
      <c r="D82" s="1">
        <v>0.0016670121614151467</v>
      </c>
      <c r="E82" s="1">
        <v>0.0022337962962962967</v>
      </c>
      <c r="F82" s="1">
        <v>0.002843996196685683</v>
      </c>
      <c r="G82" s="1">
        <v>0.003441403681788297</v>
      </c>
      <c r="H82" s="1">
        <v>0.004652777777777777</v>
      </c>
      <c r="I82" s="1">
        <v>0.005852729166666667</v>
      </c>
      <c r="J82" s="1">
        <v>0.009421874999999998</v>
      </c>
      <c r="K82" s="1"/>
      <c r="L82" s="1"/>
      <c r="M82" s="1"/>
    </row>
    <row r="83" spans="1:13" ht="15">
      <c r="A83" s="1">
        <v>0.015104166666666667</v>
      </c>
      <c r="B83" s="1">
        <v>0.0005497685185185186</v>
      </c>
      <c r="C83" s="1">
        <v>0.001099537037037037</v>
      </c>
      <c r="D83" s="1">
        <v>0.0016756495301271422</v>
      </c>
      <c r="E83" s="1">
        <v>0.0022453703703703707</v>
      </c>
      <c r="F83" s="1">
        <v>0.002858145431495065</v>
      </c>
      <c r="G83" s="1">
        <v>0.003458525093140477</v>
      </c>
      <c r="H83" s="1">
        <v>0.004675925925925925</v>
      </c>
      <c r="I83" s="1">
        <v>0.0058818472222222215</v>
      </c>
      <c r="J83" s="1">
        <v>0.009468749999999998</v>
      </c>
      <c r="K83" s="1"/>
      <c r="L83" s="1"/>
      <c r="M83" s="1"/>
    </row>
    <row r="84" spans="1:13" ht="15">
      <c r="A84" s="1">
        <v>0.015162037037037036</v>
      </c>
      <c r="B84" s="1">
        <v>0.0005497685185185186</v>
      </c>
      <c r="C84" s="1">
        <v>0.001099537037037037</v>
      </c>
      <c r="D84" s="1">
        <v>0.0016842868988391378</v>
      </c>
      <c r="E84" s="1">
        <v>0.0022569444444444447</v>
      </c>
      <c r="F84" s="1">
        <v>0.0028722946663044466</v>
      </c>
      <c r="G84" s="1">
        <v>0.0034756465044926584</v>
      </c>
      <c r="H84" s="1">
        <v>0.004699074074074074</v>
      </c>
      <c r="I84" s="1">
        <v>0.005910965277777778</v>
      </c>
      <c r="J84" s="1">
        <v>0.009515625</v>
      </c>
      <c r="K84" s="1"/>
      <c r="L84" s="1"/>
      <c r="M84" s="1"/>
    </row>
    <row r="85" spans="1:13" ht="15">
      <c r="A85" s="1">
        <v>0.01521990740740741</v>
      </c>
      <c r="B85" s="1">
        <v>0.000552662037037037</v>
      </c>
      <c r="C85" s="1">
        <v>0.001105324074074074</v>
      </c>
      <c r="D85" s="1">
        <v>0.0016886055831951353</v>
      </c>
      <c r="E85" s="1">
        <v>0.0022627314814814815</v>
      </c>
      <c r="F85" s="1">
        <v>0.002882906592411482</v>
      </c>
      <c r="G85" s="1">
        <v>0.0034884875630067933</v>
      </c>
      <c r="H85" s="1">
        <v>0.004716435185185185</v>
      </c>
      <c r="I85" s="1">
        <v>0.005932803819444444</v>
      </c>
      <c r="J85" s="1">
        <v>0.009550781249999998</v>
      </c>
      <c r="K85" s="1"/>
      <c r="L85" s="1"/>
      <c r="M85" s="1"/>
    </row>
    <row r="86" spans="1:13" ht="15">
      <c r="A86" s="1">
        <v>0.015277777777777777</v>
      </c>
      <c r="B86" s="1">
        <v>0.0005555555555555556</v>
      </c>
      <c r="C86" s="1">
        <v>0.0011111111111111111</v>
      </c>
      <c r="D86" s="1">
        <v>0.0016929242675511329</v>
      </c>
      <c r="E86" s="1">
        <v>0.0022685185185185182</v>
      </c>
      <c r="F86" s="1">
        <v>0.0028935185185185184</v>
      </c>
      <c r="G86" s="1">
        <v>0.0035013286215209286</v>
      </c>
      <c r="H86" s="1">
        <v>0.004733796296296296</v>
      </c>
      <c r="I86" s="1">
        <v>0.00595464236111111</v>
      </c>
      <c r="J86" s="1">
        <v>0.009585937499999999</v>
      </c>
      <c r="K86" s="1"/>
      <c r="L86" s="1"/>
      <c r="M86" s="1"/>
    </row>
    <row r="87" spans="1:13" ht="15">
      <c r="A87" s="1">
        <v>0.015335648148148147</v>
      </c>
      <c r="B87" s="1">
        <v>0.0005584490740740741</v>
      </c>
      <c r="C87" s="1">
        <v>0.0011168981481481481</v>
      </c>
      <c r="D87" s="1">
        <v>0.0017015616362631284</v>
      </c>
      <c r="E87" s="1">
        <v>0.0022800925925925922</v>
      </c>
      <c r="F87" s="1">
        <v>0.0029041304446255547</v>
      </c>
      <c r="G87" s="1">
        <v>0.003514169680035064</v>
      </c>
      <c r="H87" s="1">
        <v>0.004751157407407407</v>
      </c>
      <c r="I87" s="1">
        <v>0.005976480902777777</v>
      </c>
      <c r="J87" s="1">
        <v>0.009621093749999999</v>
      </c>
      <c r="K87" s="1"/>
      <c r="L87" s="1"/>
      <c r="M87" s="1"/>
    </row>
    <row r="88" spans="1:13" ht="15">
      <c r="A88" s="1">
        <v>0.01539351851851852</v>
      </c>
      <c r="B88" s="1">
        <v>0.0005613425925925926</v>
      </c>
      <c r="C88" s="1">
        <v>0.0011226851851851851</v>
      </c>
      <c r="D88" s="1">
        <v>0.0017101990049751242</v>
      </c>
      <c r="E88" s="1">
        <v>0.0022916666666666667</v>
      </c>
      <c r="F88" s="1">
        <v>0.002914742370732591</v>
      </c>
      <c r="G88" s="1">
        <v>0.0035270107385492</v>
      </c>
      <c r="H88" s="1">
        <v>0.004768518518518518</v>
      </c>
      <c r="I88" s="1">
        <v>0.005998319444444444</v>
      </c>
      <c r="J88" s="1">
        <v>0.00965625</v>
      </c>
      <c r="K88" s="1"/>
      <c r="L88" s="1"/>
      <c r="M88" s="1"/>
    </row>
    <row r="89" spans="1:13" ht="15">
      <c r="A89" s="1">
        <v>0.01545138888888889</v>
      </c>
      <c r="B89" s="1">
        <v>0.0005642361111111111</v>
      </c>
      <c r="C89" s="1">
        <v>0.0011284722222222221</v>
      </c>
      <c r="D89" s="1">
        <v>0.0017188363736871202</v>
      </c>
      <c r="E89" s="1">
        <v>0.002303240740740741</v>
      </c>
      <c r="F89" s="1">
        <v>0.002925354296839627</v>
      </c>
      <c r="G89" s="1">
        <v>0.003539851797063335</v>
      </c>
      <c r="H89" s="1">
        <v>0.0047858796296296295</v>
      </c>
      <c r="I89" s="1">
        <v>0.006020157986111111</v>
      </c>
      <c r="J89" s="1">
        <v>0.00969140625</v>
      </c>
      <c r="K89" s="1"/>
      <c r="L89" s="1"/>
      <c r="M89" s="1"/>
    </row>
    <row r="90" spans="1:13" ht="15">
      <c r="A90" s="1">
        <v>0.015509259259259257</v>
      </c>
      <c r="B90" s="1">
        <v>0.0005671296296296296</v>
      </c>
      <c r="C90" s="1">
        <v>0.0011342592592592591</v>
      </c>
      <c r="D90" s="1">
        <v>0.0017274737423991157</v>
      </c>
      <c r="E90" s="1">
        <v>0.002314814814814815</v>
      </c>
      <c r="F90" s="1">
        <v>0.0029359662229466632</v>
      </c>
      <c r="G90" s="1">
        <v>0.0035526928555774705</v>
      </c>
      <c r="H90" s="1">
        <v>0.004803240740740741</v>
      </c>
      <c r="I90" s="1">
        <v>0.006041996527777778</v>
      </c>
      <c r="J90" s="1">
        <v>0.009726562499999999</v>
      </c>
      <c r="K90" s="1"/>
      <c r="L90" s="1"/>
      <c r="M90" s="1"/>
    </row>
    <row r="91" spans="1:13" ht="15">
      <c r="A91" s="1">
        <v>0.01556712962962963</v>
      </c>
      <c r="B91" s="1">
        <v>0.0005700231481481481</v>
      </c>
      <c r="C91" s="1">
        <v>0.0011400462962962961</v>
      </c>
      <c r="D91" s="1">
        <v>0.0017317924267551132</v>
      </c>
      <c r="E91" s="1">
        <v>0.002320601851851852</v>
      </c>
      <c r="F91" s="1">
        <v>0.0029501154577560446</v>
      </c>
      <c r="G91" s="1">
        <v>0.0035698142669296513</v>
      </c>
      <c r="H91" s="1">
        <v>0.004826388888888889</v>
      </c>
      <c r="I91" s="1">
        <v>0.006071114583333333</v>
      </c>
      <c r="J91" s="1">
        <v>0.0097734375</v>
      </c>
      <c r="K91" s="1"/>
      <c r="L91" s="1"/>
      <c r="M91" s="1"/>
    </row>
    <row r="92" spans="1:13" ht="15">
      <c r="A92" s="1">
        <v>0.015625</v>
      </c>
      <c r="B92" s="1">
        <v>0.0005729166666666667</v>
      </c>
      <c r="C92" s="1">
        <v>0.0011458333333333333</v>
      </c>
      <c r="D92" s="1">
        <v>0.0017361111111111108</v>
      </c>
      <c r="E92" s="1">
        <v>0.0023263888888888887</v>
      </c>
      <c r="F92" s="1">
        <v>0.002964264692565426</v>
      </c>
      <c r="G92" s="1">
        <v>0.0035869356782818316</v>
      </c>
      <c r="H92" s="1">
        <v>0.004849537037037037</v>
      </c>
      <c r="I92" s="1">
        <v>0.0061002326388888885</v>
      </c>
      <c r="J92" s="1">
        <v>0.0098203125</v>
      </c>
      <c r="K92" s="1"/>
      <c r="L92" s="1"/>
      <c r="M92" s="1"/>
    </row>
    <row r="93" spans="1:13" ht="15">
      <c r="A93" s="1">
        <v>0.01568287037037037</v>
      </c>
      <c r="B93" s="1">
        <v>0.0005729166666666667</v>
      </c>
      <c r="C93" s="1">
        <v>0.0011458333333333333</v>
      </c>
      <c r="D93" s="1">
        <v>0.0017447484798231063</v>
      </c>
      <c r="E93" s="1">
        <v>0.0023379629629629627</v>
      </c>
      <c r="F93" s="1">
        <v>0.002974876618672462</v>
      </c>
      <c r="G93" s="1">
        <v>0.0035997767367959674</v>
      </c>
      <c r="H93" s="1">
        <v>0.004866898148148148</v>
      </c>
      <c r="I93" s="1">
        <v>0.0061220711805555555</v>
      </c>
      <c r="J93" s="1">
        <v>0.009855468749999999</v>
      </c>
      <c r="K93" s="1"/>
      <c r="L93" s="1"/>
      <c r="M93" s="1"/>
    </row>
    <row r="94" spans="1:13" ht="15">
      <c r="A94" s="1">
        <v>0.015740740740740743</v>
      </c>
      <c r="B94" s="1">
        <v>0.0005729166666666667</v>
      </c>
      <c r="C94" s="1">
        <v>0.0011458333333333333</v>
      </c>
      <c r="D94" s="1">
        <v>0.0017533858485351023</v>
      </c>
      <c r="E94" s="1">
        <v>0.002349537037037037</v>
      </c>
      <c r="F94" s="1">
        <v>0.0029854885447794985</v>
      </c>
      <c r="G94" s="1">
        <v>0.0036126177953101028</v>
      </c>
      <c r="H94" s="1">
        <v>0.004884259259259259</v>
      </c>
      <c r="I94" s="1">
        <v>0.0061439097222222225</v>
      </c>
      <c r="J94" s="1">
        <v>0.009890625</v>
      </c>
      <c r="K94" s="1"/>
      <c r="L94" s="1"/>
      <c r="M94" s="1"/>
    </row>
    <row r="95" spans="1:13" ht="15">
      <c r="A95" s="1">
        <v>0.01579861111111111</v>
      </c>
      <c r="B95" s="1">
        <v>0.0005758101851851852</v>
      </c>
      <c r="C95" s="1">
        <v>0.0011516203703703703</v>
      </c>
      <c r="D95" s="1">
        <v>0.0017577045328910999</v>
      </c>
      <c r="E95" s="1">
        <v>0.002355324074074074</v>
      </c>
      <c r="F95" s="1">
        <v>0.002996100470886535</v>
      </c>
      <c r="G95" s="1">
        <v>0.003625458853824238</v>
      </c>
      <c r="H95" s="1">
        <v>0.00490162037037037</v>
      </c>
      <c r="I95" s="1">
        <v>0.0061657482638888894</v>
      </c>
      <c r="J95" s="1">
        <v>0.00992578125</v>
      </c>
      <c r="K95" s="1"/>
      <c r="L95" s="1"/>
      <c r="M95" s="1"/>
    </row>
    <row r="96" spans="1:13" ht="15">
      <c r="A96" s="1">
        <v>0.015856481481481482</v>
      </c>
      <c r="B96" s="1">
        <v>0.0005787037037037037</v>
      </c>
      <c r="C96" s="1">
        <v>0.0011574074074074073</v>
      </c>
      <c r="D96" s="1">
        <v>0.0017620232172470978</v>
      </c>
      <c r="E96" s="1">
        <v>0.002361111111111111</v>
      </c>
      <c r="F96" s="1">
        <v>0.0030067123969935708</v>
      </c>
      <c r="G96" s="1">
        <v>0.003638299912338374</v>
      </c>
      <c r="H96" s="1">
        <v>0.004918981481481482</v>
      </c>
      <c r="I96" s="1">
        <v>0.0061875868055555555</v>
      </c>
      <c r="J96" s="1">
        <v>0.0099609375</v>
      </c>
      <c r="K96" s="1"/>
      <c r="L96" s="1"/>
      <c r="M96" s="1"/>
    </row>
    <row r="97" spans="1:13" ht="15">
      <c r="A97" s="1">
        <v>0.015914351851851853</v>
      </c>
      <c r="B97" s="1">
        <v>0.0005815972222222223</v>
      </c>
      <c r="C97" s="1">
        <v>0.0011631944444444446</v>
      </c>
      <c r="D97" s="1">
        <v>0.0017706605859590934</v>
      </c>
      <c r="E97" s="1">
        <v>0.002372685185185185</v>
      </c>
      <c r="F97" s="1">
        <v>0.003017324323100607</v>
      </c>
      <c r="G97" s="1">
        <v>0.0036511409708525093</v>
      </c>
      <c r="H97" s="1">
        <v>0.004936342592592593</v>
      </c>
      <c r="I97" s="1">
        <v>0.0062094253472222225</v>
      </c>
      <c r="J97" s="1">
        <v>0.00999609375</v>
      </c>
      <c r="K97" s="1"/>
      <c r="L97" s="1"/>
      <c r="M97" s="1"/>
    </row>
    <row r="98" spans="1:13" ht="15">
      <c r="A98" s="1">
        <v>0.015972222222222224</v>
      </c>
      <c r="B98" s="1">
        <v>0.0005844907407407408</v>
      </c>
      <c r="C98" s="1">
        <v>0.0011689814814814816</v>
      </c>
      <c r="D98" s="1">
        <v>0.0017792979546710887</v>
      </c>
      <c r="E98" s="1">
        <v>0.002384259259259259</v>
      </c>
      <c r="F98" s="1">
        <v>0.0030279362492076434</v>
      </c>
      <c r="G98" s="1">
        <v>0.0036639820293666446</v>
      </c>
      <c r="H98" s="1">
        <v>0.004953703703703704</v>
      </c>
      <c r="I98" s="1">
        <v>0.0062312638888888895</v>
      </c>
      <c r="J98" s="1">
        <v>0.01003125</v>
      </c>
      <c r="K98" s="1"/>
      <c r="L98" s="1"/>
      <c r="M98" s="1"/>
    </row>
    <row r="99" spans="1:13" ht="15">
      <c r="A99" s="1">
        <v>0.016030092592592592</v>
      </c>
      <c r="B99" s="1">
        <v>0.0005873842592592593</v>
      </c>
      <c r="C99" s="1">
        <v>0.0011747685185185186</v>
      </c>
      <c r="D99" s="1">
        <v>0.0017879353233830842</v>
      </c>
      <c r="E99" s="1">
        <v>0.002395833333333333</v>
      </c>
      <c r="F99" s="1">
        <v>0.0030385481753146793</v>
      </c>
      <c r="G99" s="1">
        <v>0.0036768230878807804</v>
      </c>
      <c r="H99" s="1">
        <v>0.004971064814814815</v>
      </c>
      <c r="I99" s="1">
        <v>0.0062531024305555565</v>
      </c>
      <c r="J99" s="1">
        <v>0.01006640625</v>
      </c>
      <c r="K99" s="1"/>
      <c r="L99" s="1"/>
      <c r="M99" s="1"/>
    </row>
    <row r="100" spans="1:13" ht="15">
      <c r="A100" s="1">
        <v>0.016087962962962964</v>
      </c>
      <c r="B100" s="1">
        <v>0.0005902777777777778</v>
      </c>
      <c r="C100" s="1">
        <v>0.0011805555555555556</v>
      </c>
      <c r="D100" s="1">
        <v>0.0017965726920950802</v>
      </c>
      <c r="E100" s="1">
        <v>0.0024074074074074076</v>
      </c>
      <c r="F100" s="1">
        <v>0.0030491601014217156</v>
      </c>
      <c r="G100" s="1">
        <v>0.0036896641463949158</v>
      </c>
      <c r="H100" s="1">
        <v>0.0049884259259259265</v>
      </c>
      <c r="I100" s="1">
        <v>0.006274940972222223</v>
      </c>
      <c r="J100" s="1">
        <v>0.010101562500000001</v>
      </c>
      <c r="K100" s="1"/>
      <c r="L100" s="1"/>
      <c r="M100" s="1"/>
    </row>
    <row r="101" spans="1:13" ht="15">
      <c r="A101" s="1">
        <v>0.016145833333333335</v>
      </c>
      <c r="B101" s="1">
        <v>0.0005931712962962963</v>
      </c>
      <c r="C101" s="1">
        <v>0.0011863425925925926</v>
      </c>
      <c r="D101" s="1">
        <v>0.0018008913764510778</v>
      </c>
      <c r="E101" s="1">
        <v>0.0024131944444444444</v>
      </c>
      <c r="F101" s="1">
        <v>0.003063309336231097</v>
      </c>
      <c r="G101" s="1">
        <v>0.003706785557747096</v>
      </c>
      <c r="H101" s="1">
        <v>0.0050115740740740745</v>
      </c>
      <c r="I101" s="1">
        <v>0.006304059027777778</v>
      </c>
      <c r="J101" s="1">
        <v>0.010148437500000001</v>
      </c>
      <c r="K101" s="1"/>
      <c r="L101" s="1"/>
      <c r="M101" s="1"/>
    </row>
    <row r="102" spans="1:13" ht="15">
      <c r="A102" s="1">
        <v>0.016203703703703703</v>
      </c>
      <c r="B102" s="1">
        <v>0.0005960648148148148</v>
      </c>
      <c r="C102" s="1">
        <v>0.0011921296296296296</v>
      </c>
      <c r="D102" s="1">
        <v>0.0018052100608070758</v>
      </c>
      <c r="E102" s="1">
        <v>0.0024189814814814816</v>
      </c>
      <c r="F102" s="1">
        <v>0.0030774585710404787</v>
      </c>
      <c r="G102" s="1">
        <v>0.003723906969099277</v>
      </c>
      <c r="H102" s="1">
        <v>0.0050347222222222225</v>
      </c>
      <c r="I102" s="1">
        <v>0.006333177083333334</v>
      </c>
      <c r="J102" s="1">
        <v>0.0101953125</v>
      </c>
      <c r="K102" s="1"/>
      <c r="L102" s="1"/>
      <c r="M102" s="1"/>
    </row>
    <row r="103" spans="1:13" ht="15">
      <c r="A103" s="1">
        <v>0.016261574074074074</v>
      </c>
      <c r="B103" s="1">
        <v>0.0005960648148148148</v>
      </c>
      <c r="C103" s="1">
        <v>0.0011921296296296296</v>
      </c>
      <c r="D103" s="1">
        <v>0.0018138474295190713</v>
      </c>
      <c r="E103" s="1">
        <v>0.0024305555555555556</v>
      </c>
      <c r="F103" s="1">
        <v>0.0030880704971475146</v>
      </c>
      <c r="G103" s="1">
        <v>0.0037367480276134122</v>
      </c>
      <c r="H103" s="1">
        <v>0.005052083333333334</v>
      </c>
      <c r="I103" s="1">
        <v>0.006355015625000001</v>
      </c>
      <c r="J103" s="1">
        <v>0.01023046875</v>
      </c>
      <c r="K103" s="1"/>
      <c r="L103" s="1"/>
      <c r="M103" s="1"/>
    </row>
    <row r="104" spans="1:13" ht="15">
      <c r="A104" s="1">
        <v>0.016319444444444445</v>
      </c>
      <c r="B104" s="1">
        <v>0.0005960648148148148</v>
      </c>
      <c r="C104" s="1">
        <v>0.0011921296296296296</v>
      </c>
      <c r="D104" s="1">
        <v>0.0018224847982310668</v>
      </c>
      <c r="E104" s="1">
        <v>0.0024421296296296296</v>
      </c>
      <c r="F104" s="1">
        <v>0.0030986824232545505</v>
      </c>
      <c r="G104" s="1">
        <v>0.003749589086127547</v>
      </c>
      <c r="H104" s="1">
        <v>0.005069444444444444</v>
      </c>
      <c r="I104" s="1">
        <v>0.006376854166666666</v>
      </c>
      <c r="J104" s="1">
        <v>0.010265624999999999</v>
      </c>
      <c r="K104" s="1"/>
      <c r="L104" s="1"/>
      <c r="M104" s="1"/>
    </row>
    <row r="105" spans="1:13" ht="15">
      <c r="A105" s="1">
        <v>0.016377314814814813</v>
      </c>
      <c r="B105" s="1">
        <v>0.0005989583333333333</v>
      </c>
      <c r="C105" s="1">
        <v>0.0011979166666666666</v>
      </c>
      <c r="D105" s="1">
        <v>0.0018311221669430624</v>
      </c>
      <c r="E105" s="1">
        <v>0.0024537037037037036</v>
      </c>
      <c r="F105" s="1">
        <v>0.0031092943493615864</v>
      </c>
      <c r="G105" s="1">
        <v>0.0037624301446416825</v>
      </c>
      <c r="H105" s="1">
        <v>0.005086805555555555</v>
      </c>
      <c r="I105" s="1">
        <v>0.006398692708333333</v>
      </c>
      <c r="J105" s="1">
        <v>0.010300781249999998</v>
      </c>
      <c r="K105" s="1"/>
      <c r="L105" s="1"/>
      <c r="M105" s="1"/>
    </row>
    <row r="106" spans="1:13" ht="15">
      <c r="A106" s="1">
        <v>0.016435185185185188</v>
      </c>
      <c r="B106" s="1">
        <v>0.0006018518518518519</v>
      </c>
      <c r="C106" s="1">
        <v>0.0012037037037037038</v>
      </c>
      <c r="D106" s="1">
        <v>0.001839759535655058</v>
      </c>
      <c r="E106" s="1">
        <v>0.0024652777777777776</v>
      </c>
      <c r="F106" s="1">
        <v>0.0031199062754686227</v>
      </c>
      <c r="G106" s="1">
        <v>0.0037752712031558183</v>
      </c>
      <c r="H106" s="1">
        <v>0.005104166666666667</v>
      </c>
      <c r="I106" s="1">
        <v>0.00642053125</v>
      </c>
      <c r="J106" s="1">
        <v>0.0103359375</v>
      </c>
      <c r="K106" s="1"/>
      <c r="L106" s="1"/>
      <c r="M106" s="1"/>
    </row>
    <row r="107" spans="1:13" ht="15">
      <c r="A107" s="1">
        <v>0.016493055555555556</v>
      </c>
      <c r="B107" s="1">
        <v>0.0006047453703703704</v>
      </c>
      <c r="C107" s="1">
        <v>0.0012094907407407408</v>
      </c>
      <c r="D107" s="1">
        <v>0.0018440782200110557</v>
      </c>
      <c r="E107" s="1">
        <v>0.002471064814814815</v>
      </c>
      <c r="F107" s="1">
        <v>0.003130518201575659</v>
      </c>
      <c r="G107" s="1">
        <v>0.0037881122616699537</v>
      </c>
      <c r="H107" s="1">
        <v>0.005121527777777778</v>
      </c>
      <c r="I107" s="1">
        <v>0.006442369791666667</v>
      </c>
      <c r="J107" s="1">
        <v>0.01037109375</v>
      </c>
      <c r="K107" s="1"/>
      <c r="L107" s="1"/>
      <c r="M107" s="1"/>
    </row>
    <row r="108" spans="1:13" ht="15">
      <c r="A108" s="1">
        <v>0.016550925925925924</v>
      </c>
      <c r="B108" s="1">
        <v>0.0006076388888888889</v>
      </c>
      <c r="C108" s="1">
        <v>0.0012152777777777778</v>
      </c>
      <c r="D108" s="1">
        <v>0.0018483969043670532</v>
      </c>
      <c r="E108" s="1">
        <v>0.0024768518518518516</v>
      </c>
      <c r="F108" s="1">
        <v>0.0031411301276826954</v>
      </c>
      <c r="G108" s="1">
        <v>0.0038009533201840895</v>
      </c>
      <c r="H108" s="1">
        <v>0.005138888888888889</v>
      </c>
      <c r="I108" s="1">
        <v>0.006464208333333334</v>
      </c>
      <c r="J108" s="1">
        <v>0.01040625</v>
      </c>
      <c r="K108" s="1"/>
      <c r="L108" s="1"/>
      <c r="M108" s="1"/>
    </row>
    <row r="109" spans="1:13" ht="15">
      <c r="A109" s="1">
        <v>0.0166087962962963</v>
      </c>
      <c r="B109" s="1">
        <v>0.0006105324074074074</v>
      </c>
      <c r="C109" s="1">
        <v>0.0012210648148148148</v>
      </c>
      <c r="D109" s="1">
        <v>0.0018570342730790492</v>
      </c>
      <c r="E109" s="1">
        <v>0.002488425925925926</v>
      </c>
      <c r="F109" s="1">
        <v>0.0031517420537897313</v>
      </c>
      <c r="G109" s="1">
        <v>0.003813794378698225</v>
      </c>
      <c r="H109" s="1">
        <v>0.00515625</v>
      </c>
      <c r="I109" s="1">
        <v>0.006486046875</v>
      </c>
      <c r="J109" s="1">
        <v>0.01044140625</v>
      </c>
      <c r="K109" s="1"/>
      <c r="L109" s="1"/>
      <c r="M109" s="1"/>
    </row>
    <row r="110" spans="1:13" ht="15">
      <c r="A110" s="1">
        <v>0.016666666666666666</v>
      </c>
      <c r="B110" s="1">
        <v>0.0006134259259259259</v>
      </c>
      <c r="C110" s="1">
        <v>0.0012268518518518518</v>
      </c>
      <c r="D110" s="1">
        <v>0.0018656716417910447</v>
      </c>
      <c r="E110" s="1">
        <v>0.0025</v>
      </c>
      <c r="F110" s="1">
        <v>0.0031623539798967676</v>
      </c>
      <c r="G110" s="1">
        <v>0.00382663543721236</v>
      </c>
      <c r="H110" s="1">
        <v>0.0051736111111111115</v>
      </c>
      <c r="I110" s="1">
        <v>0.006507885416666667</v>
      </c>
      <c r="J110" s="1">
        <v>0.0104765625</v>
      </c>
      <c r="K110" s="1"/>
      <c r="L110" s="1"/>
      <c r="M110" s="1"/>
    </row>
    <row r="111" spans="1:13" ht="15">
      <c r="A111" s="1">
        <v>0.016724537037037034</v>
      </c>
      <c r="B111" s="1">
        <v>0.0006163194444444444</v>
      </c>
      <c r="C111" s="1">
        <v>0.0012326388888888888</v>
      </c>
      <c r="D111" s="1">
        <v>0.0018699903261470427</v>
      </c>
      <c r="E111" s="1">
        <v>0.0025057870370370373</v>
      </c>
      <c r="F111" s="1">
        <v>0.0031765032147061485</v>
      </c>
      <c r="G111" s="1">
        <v>0.00384375684856454</v>
      </c>
      <c r="H111" s="1">
        <v>0.005196759259259259</v>
      </c>
      <c r="I111" s="1">
        <v>0.006537003472222222</v>
      </c>
      <c r="J111" s="1">
        <v>0.010523437499999998</v>
      </c>
      <c r="K111" s="1"/>
      <c r="L111" s="1"/>
      <c r="M111" s="1"/>
    </row>
    <row r="112" spans="1:13" ht="15">
      <c r="A112" s="1">
        <v>0.01678240740740741</v>
      </c>
      <c r="B112" s="1">
        <v>0.0006192129629629629</v>
      </c>
      <c r="C112" s="1">
        <v>0.0012384259259259258</v>
      </c>
      <c r="D112" s="1">
        <v>0.0018743090105030403</v>
      </c>
      <c r="E112" s="1">
        <v>0.002511574074074074</v>
      </c>
      <c r="F112" s="1">
        <v>0.00319065244951553</v>
      </c>
      <c r="G112" s="1">
        <v>0.0038608782599167204</v>
      </c>
      <c r="H112" s="1">
        <v>0.005219907407407407</v>
      </c>
      <c r="I112" s="1">
        <v>0.006566121527777777</v>
      </c>
      <c r="J112" s="1">
        <v>0.010570312499999998</v>
      </c>
      <c r="K112" s="1"/>
      <c r="L112" s="1"/>
      <c r="M112" s="1"/>
    </row>
    <row r="113" spans="1:13" ht="15">
      <c r="A113" s="1">
        <v>0.016840277777777777</v>
      </c>
      <c r="B113" s="1">
        <v>0.0006192129629629629</v>
      </c>
      <c r="C113" s="1">
        <v>0.0012384259259259258</v>
      </c>
      <c r="D113" s="1">
        <v>0.0018829463792150358</v>
      </c>
      <c r="E113" s="1">
        <v>0.002523148148148148</v>
      </c>
      <c r="F113" s="1">
        <v>0.003201264375622566</v>
      </c>
      <c r="G113" s="1">
        <v>0.003873719318430856</v>
      </c>
      <c r="H113" s="1">
        <v>0.005237268518518518</v>
      </c>
      <c r="I113" s="1">
        <v>0.006587960069444444</v>
      </c>
      <c r="J113" s="1">
        <v>0.010605468749999998</v>
      </c>
      <c r="K113" s="1"/>
      <c r="L113" s="1"/>
      <c r="M113" s="1"/>
    </row>
    <row r="114" spans="1:13" ht="15">
      <c r="A114" s="1">
        <v>0.016898148148148148</v>
      </c>
      <c r="B114" s="1">
        <v>0.0006192129629629629</v>
      </c>
      <c r="C114" s="1">
        <v>0.0012384259259259258</v>
      </c>
      <c r="D114" s="1">
        <v>0.0018915837479270314</v>
      </c>
      <c r="E114" s="1">
        <v>0.002534722222222222</v>
      </c>
      <c r="F114" s="1">
        <v>0.003211876301729603</v>
      </c>
      <c r="G114" s="1">
        <v>0.0038865603769449924</v>
      </c>
      <c r="H114" s="1">
        <v>0.00525462962962963</v>
      </c>
      <c r="I114" s="1">
        <v>0.006609798611111111</v>
      </c>
      <c r="J114" s="1">
        <v>0.010640625</v>
      </c>
      <c r="K114" s="1"/>
      <c r="L114" s="1"/>
      <c r="M114" s="1"/>
    </row>
    <row r="115" spans="1:13" ht="15">
      <c r="A115" s="1">
        <v>0.01695601851851852</v>
      </c>
      <c r="B115" s="1">
        <v>0.0006221064814814815</v>
      </c>
      <c r="C115" s="1">
        <v>0.001244212962962963</v>
      </c>
      <c r="D115" s="1">
        <v>0.0019002211166390271</v>
      </c>
      <c r="E115" s="1">
        <v>0.0025462962962962965</v>
      </c>
      <c r="F115" s="1">
        <v>0.0032224882278366384</v>
      </c>
      <c r="G115" s="1">
        <v>0.0038994014354591273</v>
      </c>
      <c r="H115" s="1">
        <v>0.00527199074074074</v>
      </c>
      <c r="I115" s="1">
        <v>0.0066316371527777775</v>
      </c>
      <c r="J115" s="1">
        <v>0.010675781249999999</v>
      </c>
      <c r="K115" s="1"/>
      <c r="L115" s="1"/>
      <c r="M115" s="1"/>
    </row>
    <row r="116" spans="1:13" ht="15">
      <c r="A116" s="1">
        <v>0.017013888888888887</v>
      </c>
      <c r="B116" s="1">
        <v>0.000625</v>
      </c>
      <c r="C116" s="1">
        <v>0.00125</v>
      </c>
      <c r="D116" s="1">
        <v>0.0019088584853510226</v>
      </c>
      <c r="E116" s="1">
        <v>0.0025578703703703705</v>
      </c>
      <c r="F116" s="1">
        <v>0.0032331001539436747</v>
      </c>
      <c r="G116" s="1">
        <v>0.003912242493973262</v>
      </c>
      <c r="H116" s="1">
        <v>0.0052893518518518515</v>
      </c>
      <c r="I116" s="1">
        <v>0.0066534756944444445</v>
      </c>
      <c r="J116" s="1">
        <v>0.010710937499999998</v>
      </c>
      <c r="K116" s="1"/>
      <c r="L116" s="1"/>
      <c r="M116" s="1"/>
    </row>
    <row r="117" spans="1:13" ht="15">
      <c r="A117" s="1">
        <v>0.01707175925925926</v>
      </c>
      <c r="B117" s="1">
        <v>0.0006278935185185185</v>
      </c>
      <c r="C117" s="1">
        <v>0.001255787037037037</v>
      </c>
      <c r="D117" s="1">
        <v>0.0019131771697070206</v>
      </c>
      <c r="E117" s="1">
        <v>0.0025636574074074077</v>
      </c>
      <c r="F117" s="1">
        <v>0.003243712080050711</v>
      </c>
      <c r="G117" s="1">
        <v>0.003925083552487398</v>
      </c>
      <c r="H117" s="1">
        <v>0.005306712962962963</v>
      </c>
      <c r="I117" s="1">
        <v>0.006675314236111111</v>
      </c>
      <c r="J117" s="1">
        <v>0.01074609375</v>
      </c>
      <c r="K117" s="1"/>
      <c r="L117" s="1"/>
      <c r="M117" s="1"/>
    </row>
    <row r="118" spans="1:13" ht="15">
      <c r="A118" s="1">
        <v>0.01712962962962963</v>
      </c>
      <c r="B118" s="1">
        <v>0.000630787037037037</v>
      </c>
      <c r="C118" s="1">
        <v>0.001261574074074074</v>
      </c>
      <c r="D118" s="1">
        <v>0.0019174958540630182</v>
      </c>
      <c r="E118" s="1">
        <v>0.0025694444444444445</v>
      </c>
      <c r="F118" s="1">
        <v>0.0032543240061577478</v>
      </c>
      <c r="G118" s="1">
        <v>0.003937924611001535</v>
      </c>
      <c r="H118" s="1">
        <v>0.005324074074074075</v>
      </c>
      <c r="I118" s="1">
        <v>0.006697152777777778</v>
      </c>
      <c r="J118" s="1">
        <v>0.010781250000000001</v>
      </c>
      <c r="K118" s="1"/>
      <c r="L118" s="1"/>
      <c r="M118" s="1"/>
    </row>
    <row r="119" spans="1:13" ht="15">
      <c r="A119" s="1">
        <v>0.017187499999999998</v>
      </c>
      <c r="B119" s="1">
        <v>0.0006336805555555555</v>
      </c>
      <c r="C119" s="1">
        <v>0.001267361111111111</v>
      </c>
      <c r="D119" s="1">
        <v>0.0019261332227750137</v>
      </c>
      <c r="E119" s="1">
        <v>0.0025810185185185185</v>
      </c>
      <c r="F119" s="1">
        <v>0.0032684732409671287</v>
      </c>
      <c r="G119" s="1">
        <v>0.003955046022353715</v>
      </c>
      <c r="H119" s="1">
        <v>0.005347222222222222</v>
      </c>
      <c r="I119" s="1">
        <v>0.006726270833333333</v>
      </c>
      <c r="J119" s="1">
        <v>0.010828125</v>
      </c>
      <c r="K119" s="1"/>
      <c r="L119" s="1"/>
      <c r="M119" s="1"/>
    </row>
    <row r="120" spans="1:13" ht="15">
      <c r="A120" s="1">
        <v>0.01724537037037037</v>
      </c>
      <c r="B120" s="1">
        <v>0.0006365740740740741</v>
      </c>
      <c r="C120" s="1">
        <v>0.0012731481481481483</v>
      </c>
      <c r="D120" s="1">
        <v>0.0019347705914870093</v>
      </c>
      <c r="E120" s="1">
        <v>0.0025925925925925925</v>
      </c>
      <c r="F120" s="1">
        <v>0.00328262247577651</v>
      </c>
      <c r="G120" s="1">
        <v>0.0039721674337058945</v>
      </c>
      <c r="H120" s="1">
        <v>0.00537037037037037</v>
      </c>
      <c r="I120" s="1">
        <v>0.006755388888888889</v>
      </c>
      <c r="J120" s="1">
        <v>0.010875</v>
      </c>
      <c r="K120" s="1"/>
      <c r="L120" s="1"/>
      <c r="M120" s="1"/>
    </row>
    <row r="121" spans="1:13" ht="15">
      <c r="A121" s="1">
        <v>0.01730324074074074</v>
      </c>
      <c r="B121" s="1">
        <v>0.0006394675925925926</v>
      </c>
      <c r="C121" s="1">
        <v>0.0012789351851851853</v>
      </c>
      <c r="D121" s="1">
        <v>0.0019390892758430068</v>
      </c>
      <c r="E121" s="1">
        <v>0.0025983796296296293</v>
      </c>
      <c r="F121" s="1">
        <v>0.0032932344018835463</v>
      </c>
      <c r="G121" s="1">
        <v>0.00398500849222003</v>
      </c>
      <c r="H121" s="1">
        <v>0.005387731481481481</v>
      </c>
      <c r="I121" s="1">
        <v>0.006777227430555555</v>
      </c>
      <c r="J121" s="1">
        <v>0.010910156249999999</v>
      </c>
      <c r="K121" s="1"/>
      <c r="L121" s="1"/>
      <c r="M121" s="1"/>
    </row>
    <row r="122" spans="1:13" ht="15">
      <c r="A122" s="1">
        <v>0.017361111111111112</v>
      </c>
      <c r="B122" s="1">
        <v>0.0006423611111111111</v>
      </c>
      <c r="C122" s="1">
        <v>0.0012847222222222223</v>
      </c>
      <c r="D122" s="1">
        <v>0.0019434079601990048</v>
      </c>
      <c r="E122" s="1">
        <v>0.0026041666666666665</v>
      </c>
      <c r="F122" s="1">
        <v>0.003303846327990582</v>
      </c>
      <c r="G122" s="1">
        <v>0.003997849550734166</v>
      </c>
      <c r="H122" s="1">
        <v>0.005405092592592592</v>
      </c>
      <c r="I122" s="1">
        <v>0.006799065972222222</v>
      </c>
      <c r="J122" s="1">
        <v>0.010945312499999998</v>
      </c>
      <c r="K122" s="1"/>
      <c r="L122" s="1"/>
      <c r="M122" s="1"/>
    </row>
    <row r="123" spans="1:13" ht="15">
      <c r="A123" s="1">
        <v>0.01741898148148148</v>
      </c>
      <c r="B123" s="1">
        <v>0.0006423611111111111</v>
      </c>
      <c r="C123" s="1">
        <v>0.0012847222222222223</v>
      </c>
      <c r="D123" s="1">
        <v>0.0019520453289110003</v>
      </c>
      <c r="E123" s="1">
        <v>0.0026157407407407405</v>
      </c>
      <c r="F123" s="1">
        <v>0.0033144582540976185</v>
      </c>
      <c r="G123" s="1">
        <v>0.004010690609248301</v>
      </c>
      <c r="H123" s="1">
        <v>0.005422453703703704</v>
      </c>
      <c r="I123" s="1">
        <v>0.006820904513888889</v>
      </c>
      <c r="J123" s="1">
        <v>0.01098046875</v>
      </c>
      <c r="K123" s="1"/>
      <c r="L123" s="1"/>
      <c r="M123" s="1"/>
    </row>
    <row r="124" spans="1:13" ht="15">
      <c r="A124" s="1">
        <v>0.01747685185185185</v>
      </c>
      <c r="B124" s="1">
        <v>0.0006423611111111111</v>
      </c>
      <c r="C124" s="1">
        <v>0.0012847222222222223</v>
      </c>
      <c r="D124" s="1">
        <v>0.0019606826976229963</v>
      </c>
      <c r="E124" s="1">
        <v>0.002627314814814815</v>
      </c>
      <c r="F124" s="1">
        <v>0.003325070180204655</v>
      </c>
      <c r="G124" s="1">
        <v>0.004023531667762437</v>
      </c>
      <c r="H124" s="1">
        <v>0.005439814814814815</v>
      </c>
      <c r="I124" s="1">
        <v>0.006842743055555556</v>
      </c>
      <c r="J124" s="1">
        <v>0.011015625</v>
      </c>
      <c r="K124" s="1"/>
      <c r="L124" s="1"/>
      <c r="M124" s="1"/>
    </row>
    <row r="125" spans="1:13" ht="15">
      <c r="A125" s="1">
        <v>0.017534722222222222</v>
      </c>
      <c r="B125" s="1">
        <v>0.0006452546296296296</v>
      </c>
      <c r="C125" s="1">
        <v>0.0012905092592592593</v>
      </c>
      <c r="D125" s="1">
        <v>0.0019693200663349914</v>
      </c>
      <c r="E125" s="1">
        <v>0.0026388888888888885</v>
      </c>
      <c r="F125" s="1">
        <v>0.0033356821063116908</v>
      </c>
      <c r="G125" s="1">
        <v>0.004036372726276573</v>
      </c>
      <c r="H125" s="1">
        <v>0.005457175925925926</v>
      </c>
      <c r="I125" s="1">
        <v>0.006864581597222223</v>
      </c>
      <c r="J125" s="1">
        <v>0.011050781249999999</v>
      </c>
      <c r="K125" s="1"/>
      <c r="L125" s="1"/>
      <c r="M125" s="1"/>
    </row>
    <row r="126" spans="1:13" ht="15">
      <c r="A126" s="1">
        <v>0.017592592592592594</v>
      </c>
      <c r="B126" s="1">
        <v>0.0006481481481481481</v>
      </c>
      <c r="C126" s="1">
        <v>0.0012962962962962963</v>
      </c>
      <c r="D126" s="1">
        <v>0.001977957435046987</v>
      </c>
      <c r="E126" s="1">
        <v>0.0026504629629629625</v>
      </c>
      <c r="F126" s="1">
        <v>0.003346294032418727</v>
      </c>
      <c r="G126" s="1">
        <v>0.0040492137847907075</v>
      </c>
      <c r="H126" s="1">
        <v>0.005474537037037037</v>
      </c>
      <c r="I126" s="1">
        <v>0.006886420138888889</v>
      </c>
      <c r="J126" s="1">
        <v>0.0110859375</v>
      </c>
      <c r="K126" s="1"/>
      <c r="L126" s="1"/>
      <c r="M126" s="1"/>
    </row>
    <row r="127" spans="1:13" ht="15">
      <c r="A127" s="1">
        <v>0.01765046296296296</v>
      </c>
      <c r="B127" s="1">
        <v>0.0006510416666666667</v>
      </c>
      <c r="C127" s="1">
        <v>0.0013020833333333335</v>
      </c>
      <c r="D127" s="1">
        <v>0.0019822761194029847</v>
      </c>
      <c r="E127" s="1">
        <v>0.0026562499999999998</v>
      </c>
      <c r="F127" s="1">
        <v>0.0033569059585257634</v>
      </c>
      <c r="G127" s="1">
        <v>0.004062054843304843</v>
      </c>
      <c r="H127" s="1">
        <v>0.0054918981481481485</v>
      </c>
      <c r="I127" s="1">
        <v>0.006908258680555556</v>
      </c>
      <c r="J127" s="1">
        <v>0.01112109375</v>
      </c>
      <c r="K127" s="1"/>
      <c r="L127" s="1"/>
      <c r="M127" s="1"/>
    </row>
    <row r="128" spans="1:13" ht="15">
      <c r="A128" s="1">
        <v>0.017708333333333333</v>
      </c>
      <c r="B128" s="1">
        <v>0.0006539351851851852</v>
      </c>
      <c r="C128" s="1">
        <v>0.0013078703703703705</v>
      </c>
      <c r="D128" s="1">
        <v>0.001986594803758983</v>
      </c>
      <c r="E128" s="1">
        <v>0.0026620370370370374</v>
      </c>
      <c r="F128" s="1">
        <v>0.003367517884632799</v>
      </c>
      <c r="G128" s="1">
        <v>0.004074895901818978</v>
      </c>
      <c r="H128" s="1">
        <v>0.005509259259259259</v>
      </c>
      <c r="I128" s="1">
        <v>0.006930097222222222</v>
      </c>
      <c r="J128" s="1">
        <v>0.01115625</v>
      </c>
      <c r="K128" s="1"/>
      <c r="L128" s="1"/>
      <c r="M128" s="1"/>
    </row>
    <row r="129" spans="1:13" ht="15">
      <c r="A129" s="1">
        <v>0.017766203703703704</v>
      </c>
      <c r="B129" s="1">
        <v>0.0006568287037037037</v>
      </c>
      <c r="C129" s="1">
        <v>0.0013136574074074075</v>
      </c>
      <c r="D129" s="1">
        <v>0.001995232172470978</v>
      </c>
      <c r="E129" s="1">
        <v>0.002673611111111111</v>
      </c>
      <c r="F129" s="1">
        <v>0.003381667119442181</v>
      </c>
      <c r="G129" s="1">
        <v>0.004092017313171159</v>
      </c>
      <c r="H129" s="1">
        <v>0.005532407407407408</v>
      </c>
      <c r="I129" s="1">
        <v>0.006959215277777779</v>
      </c>
      <c r="J129" s="1">
        <v>0.011203125</v>
      </c>
      <c r="K129" s="1"/>
      <c r="L129" s="1"/>
      <c r="M129" s="1"/>
    </row>
    <row r="130" spans="1:13" ht="15">
      <c r="A130" s="1">
        <v>0.017824074074074076</v>
      </c>
      <c r="B130" s="1">
        <v>0.0006597222222222221</v>
      </c>
      <c r="C130" s="1">
        <v>0.0013194444444444443</v>
      </c>
      <c r="D130" s="1">
        <v>0.0020038695411829736</v>
      </c>
      <c r="E130" s="1">
        <v>0.002685185185185185</v>
      </c>
      <c r="F130" s="1">
        <v>0.0033958163542515624</v>
      </c>
      <c r="G130" s="1">
        <v>0.00410913872452334</v>
      </c>
      <c r="H130" s="1">
        <v>0.005555555555555556</v>
      </c>
      <c r="I130" s="1">
        <v>0.006988333333333333</v>
      </c>
      <c r="J130" s="1">
        <v>0.01125</v>
      </c>
      <c r="K130" s="1"/>
      <c r="L130" s="1"/>
      <c r="M130" s="1"/>
    </row>
    <row r="131" spans="1:13" ht="15">
      <c r="A131" s="1">
        <v>0.017881944444444443</v>
      </c>
      <c r="B131" s="1">
        <v>0.0006626157407407407</v>
      </c>
      <c r="C131" s="1">
        <v>0.0013252314814814815</v>
      </c>
      <c r="D131" s="1">
        <v>0.0020081882255389718</v>
      </c>
      <c r="E131" s="1">
        <v>0.002690972222222222</v>
      </c>
      <c r="F131" s="1">
        <v>0.0034064282803585987</v>
      </c>
      <c r="G131" s="1">
        <v>0.004121979783037476</v>
      </c>
      <c r="H131" s="1">
        <v>0.005572916666666667</v>
      </c>
      <c r="I131" s="1">
        <v>0.007010171875</v>
      </c>
      <c r="J131" s="1">
        <v>0.011285156250000001</v>
      </c>
      <c r="K131" s="1"/>
      <c r="L131" s="1"/>
      <c r="M131" s="1"/>
    </row>
    <row r="132" spans="1:13" ht="15">
      <c r="A132" s="1">
        <v>0.017939814814814815</v>
      </c>
      <c r="B132" s="1">
        <v>0.0006655092592592592</v>
      </c>
      <c r="C132" s="1">
        <v>0.0013310185185185185</v>
      </c>
      <c r="D132" s="1">
        <v>0.0020125069098949695</v>
      </c>
      <c r="E132" s="1">
        <v>0.0026967592592592594</v>
      </c>
      <c r="F132" s="1">
        <v>0.0034170402064656346</v>
      </c>
      <c r="G132" s="1">
        <v>0.0041348208415516105</v>
      </c>
      <c r="H132" s="1">
        <v>0.005590277777777778</v>
      </c>
      <c r="I132" s="1">
        <v>0.007032010416666667</v>
      </c>
      <c r="J132" s="1">
        <v>0.0113203125</v>
      </c>
      <c r="K132" s="1"/>
      <c r="L132" s="1"/>
      <c r="M132" s="1"/>
    </row>
    <row r="133" spans="1:13" ht="15">
      <c r="A133" s="1">
        <v>0.017997685185185186</v>
      </c>
      <c r="B133" s="1">
        <v>0.0006684027777777777</v>
      </c>
      <c r="C133" s="1">
        <v>0.0013368055555555555</v>
      </c>
      <c r="D133" s="1">
        <v>0.002021144278606965</v>
      </c>
      <c r="E133" s="1">
        <v>0.0027083333333333334</v>
      </c>
      <c r="F133" s="1">
        <v>0.0034276521325726705</v>
      </c>
      <c r="G133" s="1">
        <v>0.004147661900065745</v>
      </c>
      <c r="H133" s="1">
        <v>0.005607638888888889</v>
      </c>
      <c r="I133" s="1">
        <v>0.007053848958333333</v>
      </c>
      <c r="J133" s="1">
        <v>0.011355468749999998</v>
      </c>
      <c r="K133" s="1"/>
      <c r="L133" s="1"/>
      <c r="M133" s="1"/>
    </row>
    <row r="134" spans="1:13" ht="15">
      <c r="A134" s="1">
        <v>0.018055555555555557</v>
      </c>
      <c r="B134" s="1">
        <v>0.0006712962962962962</v>
      </c>
      <c r="C134" s="1">
        <v>0.0013425925925925925</v>
      </c>
      <c r="D134" s="1">
        <v>0.0020297816473189606</v>
      </c>
      <c r="E134" s="1">
        <v>0.0027199074074074074</v>
      </c>
      <c r="F134" s="1">
        <v>0.003438264058679706</v>
      </c>
      <c r="G134" s="1">
        <v>0.00416050295857988</v>
      </c>
      <c r="H134" s="1">
        <v>0.005624999999999999</v>
      </c>
      <c r="I134" s="1">
        <v>0.007075687499999999</v>
      </c>
      <c r="J134" s="1">
        <v>0.011390624999999998</v>
      </c>
      <c r="K134" s="1"/>
      <c r="L134" s="1"/>
      <c r="M134" s="1"/>
    </row>
    <row r="135" spans="1:13" ht="15">
      <c r="A135" s="1">
        <v>0.018113425925925925</v>
      </c>
      <c r="B135" s="1">
        <v>0.0006712962962962962</v>
      </c>
      <c r="C135" s="1">
        <v>0.0013425925925925925</v>
      </c>
      <c r="D135" s="1">
        <v>0.002038419016030956</v>
      </c>
      <c r="E135" s="1">
        <v>0.0027314814814814814</v>
      </c>
      <c r="F135" s="1">
        <v>0.0034488759847867423</v>
      </c>
      <c r="G135" s="1">
        <v>0.004173344017094016</v>
      </c>
      <c r="H135" s="1">
        <v>0.00564236111111111</v>
      </c>
      <c r="I135" s="1">
        <v>0.007097526041666666</v>
      </c>
      <c r="J135" s="1">
        <v>0.011425781249999998</v>
      </c>
      <c r="K135" s="1"/>
      <c r="L135" s="1"/>
      <c r="M135" s="1"/>
    </row>
    <row r="136" spans="1:13" ht="15">
      <c r="A136" s="1">
        <v>0.018171296296296297</v>
      </c>
      <c r="B136" s="1">
        <v>0.0006712962962962962</v>
      </c>
      <c r="C136" s="1">
        <v>0.0013425925925925925</v>
      </c>
      <c r="D136" s="1">
        <v>0.002047056384742952</v>
      </c>
      <c r="E136" s="1">
        <v>0.002743055555555556</v>
      </c>
      <c r="F136" s="1">
        <v>0.003459487910893779</v>
      </c>
      <c r="G136" s="1">
        <v>0.004186185075608152</v>
      </c>
      <c r="H136" s="1">
        <v>0.005659722222222222</v>
      </c>
      <c r="I136" s="1">
        <v>0.0071193645833333334</v>
      </c>
      <c r="J136" s="1">
        <v>0.011460937499999999</v>
      </c>
      <c r="K136" s="1"/>
      <c r="L136" s="1"/>
      <c r="M136" s="1"/>
    </row>
    <row r="137" spans="1:13" ht="15">
      <c r="A137" s="1">
        <v>0.018229166666666668</v>
      </c>
      <c r="B137" s="1">
        <v>0.0006741898148148147</v>
      </c>
      <c r="C137" s="1">
        <v>0.0013483796296296295</v>
      </c>
      <c r="D137" s="1">
        <v>0.0020513750690989495</v>
      </c>
      <c r="E137" s="1">
        <v>0.0027488425925925927</v>
      </c>
      <c r="F137" s="1">
        <v>0.0034736371457031612</v>
      </c>
      <c r="G137" s="1">
        <v>0.004203306486960334</v>
      </c>
      <c r="H137" s="1">
        <v>0.005682870370370371</v>
      </c>
      <c r="I137" s="1">
        <v>0.00714848263888889</v>
      </c>
      <c r="J137" s="1">
        <v>0.0115078125</v>
      </c>
      <c r="K137" s="1"/>
      <c r="L137" s="1"/>
      <c r="M137" s="1"/>
    </row>
    <row r="138" spans="1:13" ht="15">
      <c r="A138" s="1">
        <v>0.018287037037037036</v>
      </c>
      <c r="B138" s="1">
        <v>0.0006770833333333334</v>
      </c>
      <c r="C138" s="1">
        <v>0.0013541666666666667</v>
      </c>
      <c r="D138" s="1">
        <v>0.0020556937534549472</v>
      </c>
      <c r="E138" s="1">
        <v>0.0027546296296296294</v>
      </c>
      <c r="F138" s="1">
        <v>0.0034877863805125426</v>
      </c>
      <c r="G138" s="1">
        <v>0.0042204278983125135</v>
      </c>
      <c r="H138" s="1">
        <v>0.005706018518518519</v>
      </c>
      <c r="I138" s="1">
        <v>0.007177600694444446</v>
      </c>
      <c r="J138" s="1">
        <v>0.0115546875</v>
      </c>
      <c r="K138" s="1"/>
      <c r="L138" s="1"/>
      <c r="M138" s="1"/>
    </row>
    <row r="139" spans="1:13" ht="15">
      <c r="A139" s="1">
        <v>0.01834490740740741</v>
      </c>
      <c r="B139" s="1">
        <v>0.000679976851851852</v>
      </c>
      <c r="C139" s="1">
        <v>0.001359953703703704</v>
      </c>
      <c r="D139" s="1">
        <v>0.002064331122166943</v>
      </c>
      <c r="E139" s="1">
        <v>0.002766203703703704</v>
      </c>
      <c r="F139" s="1">
        <v>0.0034983983066195785</v>
      </c>
      <c r="G139" s="1">
        <v>0.004233268956826649</v>
      </c>
      <c r="H139" s="1">
        <v>0.00572337962962963</v>
      </c>
      <c r="I139" s="1">
        <v>0.007199439236111112</v>
      </c>
      <c r="J139" s="1">
        <v>0.01158984375</v>
      </c>
      <c r="K139" s="1"/>
      <c r="L139" s="1"/>
      <c r="M139" s="1"/>
    </row>
    <row r="140" spans="1:13" ht="15">
      <c r="A140" s="1">
        <v>0.01840277777777778</v>
      </c>
      <c r="B140" s="1">
        <v>0.0006828703703703705</v>
      </c>
      <c r="C140" s="1">
        <v>0.001365740740740741</v>
      </c>
      <c r="D140" s="1">
        <v>0.0020729684908789387</v>
      </c>
      <c r="E140" s="1">
        <v>0.002777777777777778</v>
      </c>
      <c r="F140" s="1">
        <v>0.003509010232726615</v>
      </c>
      <c r="G140" s="1">
        <v>0.004246110015340785</v>
      </c>
      <c r="H140" s="1">
        <v>0.005740740740740742</v>
      </c>
      <c r="I140" s="1">
        <v>0.007221277777777779</v>
      </c>
      <c r="J140" s="1">
        <v>0.011625000000000002</v>
      </c>
      <c r="K140" s="1"/>
      <c r="L140" s="1"/>
      <c r="M140" s="1"/>
    </row>
    <row r="141" spans="1:13" ht="15">
      <c r="A141" s="1">
        <v>0.018460648148148146</v>
      </c>
      <c r="B141" s="1">
        <v>0.000685763888888889</v>
      </c>
      <c r="C141" s="1">
        <v>0.001371527777777778</v>
      </c>
      <c r="D141" s="1">
        <v>0.0020772871752349365</v>
      </c>
      <c r="E141" s="1">
        <v>0.002783564814814815</v>
      </c>
      <c r="F141" s="1">
        <v>0.0035196221588336507</v>
      </c>
      <c r="G141" s="1">
        <v>0.00425895107385492</v>
      </c>
      <c r="H141" s="1">
        <v>0.005758101851851852</v>
      </c>
      <c r="I141" s="1">
        <v>0.007243116319444445</v>
      </c>
      <c r="J141" s="1">
        <v>0.01166015625</v>
      </c>
      <c r="K141" s="1"/>
      <c r="L141" s="1"/>
      <c r="M141" s="1"/>
    </row>
    <row r="142" spans="1:13" ht="15">
      <c r="A142" s="1">
        <v>0.01851851851851852</v>
      </c>
      <c r="B142" s="1">
        <v>0.0006886574074074074</v>
      </c>
      <c r="C142" s="1">
        <v>0.0013773148148148147</v>
      </c>
      <c r="D142" s="1">
        <v>0.0020816058595909343</v>
      </c>
      <c r="E142" s="1">
        <v>0.002789351851851852</v>
      </c>
      <c r="F142" s="1">
        <v>0.003530234084940686</v>
      </c>
      <c r="G142" s="1">
        <v>0.004271792132369055</v>
      </c>
      <c r="H142" s="1">
        <v>0.005775462962962962</v>
      </c>
      <c r="I142" s="1">
        <v>0.00726495486111111</v>
      </c>
      <c r="J142" s="1">
        <v>0.011695312499999997</v>
      </c>
      <c r="K142" s="1"/>
      <c r="L142" s="1"/>
      <c r="M142" s="1"/>
    </row>
    <row r="143" spans="1:13" ht="15">
      <c r="A143" s="1">
        <v>0.01857638888888889</v>
      </c>
      <c r="B143" s="1">
        <v>0.000691550925925926</v>
      </c>
      <c r="C143" s="1">
        <v>0.001383101851851852</v>
      </c>
      <c r="D143" s="1">
        <v>0.0020902432283029294</v>
      </c>
      <c r="E143" s="1">
        <v>0.0028009259259259255</v>
      </c>
      <c r="F143" s="1">
        <v>0.0035408460110477225</v>
      </c>
      <c r="G143" s="1">
        <v>0.00428463319088319</v>
      </c>
      <c r="H143" s="1">
        <v>0.0057928240740740735</v>
      </c>
      <c r="I143" s="1">
        <v>0.007286793402777777</v>
      </c>
      <c r="J143" s="1">
        <v>0.011730468749999999</v>
      </c>
      <c r="K143" s="1"/>
      <c r="L143" s="1"/>
      <c r="M143" s="1"/>
    </row>
    <row r="144" spans="1:13" ht="15">
      <c r="A144" s="1">
        <v>0.018634259259259257</v>
      </c>
      <c r="B144" s="1">
        <v>0.0006944444444444445</v>
      </c>
      <c r="C144" s="1">
        <v>0.001388888888888889</v>
      </c>
      <c r="D144" s="1">
        <v>0.002098880597014925</v>
      </c>
      <c r="E144" s="1">
        <v>0.0028124999999999995</v>
      </c>
      <c r="F144" s="1">
        <v>0.0035514579371547592</v>
      </c>
      <c r="G144" s="1">
        <v>0.0042974742493973265</v>
      </c>
      <c r="H144" s="1">
        <v>0.005810185185185186</v>
      </c>
      <c r="I144" s="1">
        <v>0.007308631944444445</v>
      </c>
      <c r="J144" s="1">
        <v>0.011765625</v>
      </c>
      <c r="K144" s="1"/>
      <c r="L144" s="1"/>
      <c r="M144" s="1"/>
    </row>
    <row r="145" spans="1:13" ht="15">
      <c r="A145" s="1">
        <v>0.01869212962962963</v>
      </c>
      <c r="B145" s="1">
        <v>0.0006944444444444445</v>
      </c>
      <c r="C145" s="1">
        <v>0.001388888888888889</v>
      </c>
      <c r="D145" s="1">
        <v>0.0021075179657269205</v>
      </c>
      <c r="E145" s="1">
        <v>0.0028240740740740735</v>
      </c>
      <c r="F145" s="1">
        <v>0.0035620698632617947</v>
      </c>
      <c r="G145" s="1">
        <v>0.004310315307911461</v>
      </c>
      <c r="H145" s="1">
        <v>0.005827546296296296</v>
      </c>
      <c r="I145" s="1">
        <v>0.007330470486111111</v>
      </c>
      <c r="J145" s="1">
        <v>0.01180078125</v>
      </c>
      <c r="K145" s="1"/>
      <c r="L145" s="1"/>
      <c r="M145" s="1"/>
    </row>
    <row r="146" spans="1:13" ht="15">
      <c r="A146" s="1">
        <v>0.01875</v>
      </c>
      <c r="B146" s="1">
        <v>0.0006944444444444445</v>
      </c>
      <c r="C146" s="1">
        <v>0.001388888888888889</v>
      </c>
      <c r="D146" s="1">
        <v>0.0021161553344389164</v>
      </c>
      <c r="E146" s="1">
        <v>0.002835648148148148</v>
      </c>
      <c r="F146" s="1">
        <v>0.003572681789368831</v>
      </c>
      <c r="G146" s="1">
        <v>0.004323156366425596</v>
      </c>
      <c r="H146" s="1">
        <v>0.005844907407407407</v>
      </c>
      <c r="I146" s="1">
        <v>0.007352309027777778</v>
      </c>
      <c r="J146" s="1">
        <v>0.0118359375</v>
      </c>
      <c r="K146" s="1"/>
      <c r="L146" s="1"/>
      <c r="M146" s="1"/>
    </row>
    <row r="147" spans="1:13" ht="15">
      <c r="A147" s="1">
        <v>0.01880787037037037</v>
      </c>
      <c r="B147" s="1">
        <v>0.000697337962962963</v>
      </c>
      <c r="C147" s="1">
        <v>0.001394675925925926</v>
      </c>
      <c r="D147" s="1">
        <v>0.0021204740187949138</v>
      </c>
      <c r="E147" s="1">
        <v>0.0028414351851851847</v>
      </c>
      <c r="F147" s="1">
        <v>0.0035868310241782123</v>
      </c>
      <c r="G147" s="1">
        <v>0.004340277777777777</v>
      </c>
      <c r="H147" s="1">
        <v>0.005868055555555555</v>
      </c>
      <c r="I147" s="1">
        <v>0.007381427083333333</v>
      </c>
      <c r="J147" s="1">
        <v>0.0118828125</v>
      </c>
      <c r="K147" s="1"/>
      <c r="L147" s="1"/>
      <c r="M147" s="1"/>
    </row>
    <row r="148" spans="1:13" ht="15">
      <c r="A148" s="1">
        <v>0.018865740740740742</v>
      </c>
      <c r="B148" s="1">
        <v>0.0007002314814814815</v>
      </c>
      <c r="C148" s="1">
        <v>0.001400462962962963</v>
      </c>
      <c r="D148" s="1">
        <v>0.0021247927031509115</v>
      </c>
      <c r="E148" s="1">
        <v>0.002847222222222222</v>
      </c>
      <c r="F148" s="1">
        <v>0.0036009802589875937</v>
      </c>
      <c r="G148" s="1">
        <v>0.004357399189129958</v>
      </c>
      <c r="H148" s="1">
        <v>0.005891203703703703</v>
      </c>
      <c r="I148" s="1">
        <v>0.007410545138888888</v>
      </c>
      <c r="J148" s="1">
        <v>0.011929687499999998</v>
      </c>
      <c r="K148" s="1"/>
      <c r="L148" s="1"/>
      <c r="M148" s="1"/>
    </row>
    <row r="149" spans="1:13" ht="15">
      <c r="A149" s="1">
        <v>0.01892361111111111</v>
      </c>
      <c r="B149" s="1">
        <v>0.000703125</v>
      </c>
      <c r="C149" s="1">
        <v>0.00140625</v>
      </c>
      <c r="D149" s="1">
        <v>0.0021334300718629075</v>
      </c>
      <c r="E149" s="1">
        <v>0.0028587962962962963</v>
      </c>
      <c r="F149" s="1">
        <v>0.00361159218509463</v>
      </c>
      <c r="G149" s="1">
        <v>0.004370240247644093</v>
      </c>
      <c r="H149" s="1">
        <v>0.005908564814814814</v>
      </c>
      <c r="I149" s="1">
        <v>0.007432383680555555</v>
      </c>
      <c r="J149" s="1">
        <v>0.011964843749999999</v>
      </c>
      <c r="K149" s="1"/>
      <c r="L149" s="1"/>
      <c r="M149" s="1"/>
    </row>
    <row r="150" spans="1:13" ht="15">
      <c r="A150" s="1">
        <v>0.01898148148148148</v>
      </c>
      <c r="B150" s="1">
        <v>0.0007060185185185185</v>
      </c>
      <c r="C150" s="1">
        <v>0.001412037037037037</v>
      </c>
      <c r="D150" s="1">
        <v>0.0021420674405749035</v>
      </c>
      <c r="E150" s="1">
        <v>0.002870370370370371</v>
      </c>
      <c r="F150" s="1">
        <v>0.0036222041112016663</v>
      </c>
      <c r="G150" s="1">
        <v>0.004383081306158229</v>
      </c>
      <c r="H150" s="1">
        <v>0.005925925925925926</v>
      </c>
      <c r="I150" s="1">
        <v>0.007454222222222222</v>
      </c>
      <c r="J150" s="1">
        <v>0.011999999999999999</v>
      </c>
      <c r="K150" s="1"/>
      <c r="L150" s="1"/>
      <c r="M150" s="1"/>
    </row>
    <row r="151" spans="1:13" ht="15">
      <c r="A151" s="1">
        <v>0.019039351851851852</v>
      </c>
      <c r="B151" s="1">
        <v>0.000708912037037037</v>
      </c>
      <c r="C151" s="1">
        <v>0.001417824074074074</v>
      </c>
      <c r="D151" s="1">
        <v>0.002150704809286899</v>
      </c>
      <c r="E151" s="1">
        <v>0.002881944444444445</v>
      </c>
      <c r="F151" s="1">
        <v>0.0036328160373087027</v>
      </c>
      <c r="G151" s="1">
        <v>0.004395922364672364</v>
      </c>
      <c r="H151" s="1">
        <v>0.005943287037037037</v>
      </c>
      <c r="I151" s="1">
        <v>0.007476060763888888</v>
      </c>
      <c r="J151" s="1">
        <v>0.01203515625</v>
      </c>
      <c r="K151" s="1"/>
      <c r="L151" s="1"/>
      <c r="M151" s="1"/>
    </row>
    <row r="152" spans="1:13" ht="15">
      <c r="A152" s="1">
        <v>0.01909722222222222</v>
      </c>
      <c r="B152" s="1">
        <v>0.0007118055555555555</v>
      </c>
      <c r="C152" s="1">
        <v>0.001423611111111111</v>
      </c>
      <c r="D152" s="1">
        <v>0.0021593421779988946</v>
      </c>
      <c r="E152" s="1">
        <v>0.002893518518518519</v>
      </c>
      <c r="F152" s="1">
        <v>0.003643427963415739</v>
      </c>
      <c r="G152" s="1">
        <v>0.0044087634231865</v>
      </c>
      <c r="H152" s="1">
        <v>0.005960648148148149</v>
      </c>
      <c r="I152" s="1">
        <v>0.007497899305555556</v>
      </c>
      <c r="J152" s="1">
        <v>0.012070312500000001</v>
      </c>
      <c r="K152" s="1"/>
      <c r="L152" s="1"/>
      <c r="M152" s="1"/>
    </row>
    <row r="153" spans="1:13" ht="15">
      <c r="A153" s="1">
        <v>0.01915509259259259</v>
      </c>
      <c r="B153" s="1">
        <v>0.0007146990740740741</v>
      </c>
      <c r="C153" s="1">
        <v>0.0014293981481481482</v>
      </c>
      <c r="D153" s="1">
        <v>0.0021636608623548923</v>
      </c>
      <c r="E153" s="1">
        <v>0.002899305555555556</v>
      </c>
      <c r="F153" s="1">
        <v>0.003654039889522775</v>
      </c>
      <c r="G153" s="1">
        <v>0.004421604481700635</v>
      </c>
      <c r="H153" s="1">
        <v>0.005978009259259259</v>
      </c>
      <c r="I153" s="1">
        <v>0.007519737847222222</v>
      </c>
      <c r="J153" s="1">
        <v>0.012105468749999999</v>
      </c>
      <c r="K153" s="1"/>
      <c r="L153" s="1"/>
      <c r="M153" s="1"/>
    </row>
    <row r="154" spans="1:13" ht="15">
      <c r="A154" s="1">
        <v>0.019212962962962963</v>
      </c>
      <c r="B154" s="1">
        <v>0.0007175925925925927</v>
      </c>
      <c r="C154" s="1">
        <v>0.0014351851851851854</v>
      </c>
      <c r="D154" s="1">
        <v>0.00216797954671089</v>
      </c>
      <c r="E154" s="1">
        <v>0.002905092592592593</v>
      </c>
      <c r="F154" s="1">
        <v>0.0036646518156298103</v>
      </c>
      <c r="G154" s="1">
        <v>0.00443444554021477</v>
      </c>
      <c r="H154" s="1">
        <v>0.00599537037037037</v>
      </c>
      <c r="I154" s="1">
        <v>0.0075415763888888885</v>
      </c>
      <c r="J154" s="1">
        <v>0.012140624999999999</v>
      </c>
      <c r="K154" s="1"/>
      <c r="L154" s="1"/>
      <c r="M154" s="1"/>
    </row>
    <row r="155" spans="1:13" ht="15">
      <c r="A155" s="1">
        <v>0.019270833333333334</v>
      </c>
      <c r="B155" s="1">
        <v>0.0007175925925925927</v>
      </c>
      <c r="C155" s="1">
        <v>0.0014351851851851854</v>
      </c>
      <c r="D155" s="1">
        <v>0.002176616915422886</v>
      </c>
      <c r="E155" s="1">
        <v>0.0029166666666666672</v>
      </c>
      <c r="F155" s="1">
        <v>0.003675263741736847</v>
      </c>
      <c r="G155" s="1">
        <v>0.004447286598728907</v>
      </c>
      <c r="H155" s="1">
        <v>0.006012731481481482</v>
      </c>
      <c r="I155" s="1">
        <v>0.007563414930555556</v>
      </c>
      <c r="J155" s="1">
        <v>0.01217578125</v>
      </c>
      <c r="K155" s="1"/>
      <c r="L155" s="1"/>
      <c r="M155" s="1"/>
    </row>
    <row r="156" spans="1:13" ht="15">
      <c r="A156" s="1">
        <v>0.019328703703703702</v>
      </c>
      <c r="B156" s="1">
        <v>0.0007175925925925927</v>
      </c>
      <c r="C156" s="1">
        <v>0.0014351851851851854</v>
      </c>
      <c r="D156" s="1">
        <v>0.002185254284134881</v>
      </c>
      <c r="E156" s="1">
        <v>0.0029282407407407412</v>
      </c>
      <c r="F156" s="1">
        <v>0.0036858756678438834</v>
      </c>
      <c r="G156" s="1">
        <v>0.004460127657243042</v>
      </c>
      <c r="H156" s="1">
        <v>0.006030092592592593</v>
      </c>
      <c r="I156" s="1">
        <v>0.007585253472222222</v>
      </c>
      <c r="J156" s="1">
        <v>0.0122109375</v>
      </c>
      <c r="K156" s="1"/>
      <c r="L156" s="1"/>
      <c r="M156" s="1"/>
    </row>
    <row r="157" spans="1:13" ht="15">
      <c r="A157" s="1">
        <v>0.019386574074074073</v>
      </c>
      <c r="B157" s="1">
        <v>0.0007204861111111112</v>
      </c>
      <c r="C157" s="1">
        <v>0.0014409722222222224</v>
      </c>
      <c r="D157" s="1">
        <v>0.002189572968490879</v>
      </c>
      <c r="E157" s="1">
        <v>0.002934027777777778</v>
      </c>
      <c r="F157" s="1">
        <v>0.0037000249026532647</v>
      </c>
      <c r="G157" s="1">
        <v>0.004477249068595222</v>
      </c>
      <c r="H157" s="1">
        <v>0.006053240740740741</v>
      </c>
      <c r="I157" s="1">
        <v>0.007614371527777778</v>
      </c>
      <c r="J157" s="1">
        <v>0.0122578125</v>
      </c>
      <c r="K157" s="1"/>
      <c r="L157" s="1"/>
      <c r="M157" s="1"/>
    </row>
    <row r="158" spans="1:13" ht="15">
      <c r="A158" s="1">
        <v>0.019444444444444445</v>
      </c>
      <c r="B158" s="1">
        <v>0.0007233796296296297</v>
      </c>
      <c r="C158" s="1">
        <v>0.0014467592592592594</v>
      </c>
      <c r="D158" s="1">
        <v>0.0021938916528468767</v>
      </c>
      <c r="E158" s="1">
        <v>0.002939814814814815</v>
      </c>
      <c r="F158" s="1">
        <v>0.0037141741374626465</v>
      </c>
      <c r="G158" s="1">
        <v>0.004494370479947403</v>
      </c>
      <c r="H158" s="1">
        <v>0.006076388888888889</v>
      </c>
      <c r="I158" s="1">
        <v>0.007643489583333334</v>
      </c>
      <c r="J158" s="1">
        <v>0.0123046875</v>
      </c>
      <c r="K158" s="1"/>
      <c r="L158" s="1"/>
      <c r="M158" s="1"/>
    </row>
    <row r="159" spans="1:13" ht="15">
      <c r="A159" s="1">
        <v>0.019502314814814816</v>
      </c>
      <c r="B159" s="1">
        <v>0.0007262731481481482</v>
      </c>
      <c r="C159" s="1">
        <v>0.0014525462962962964</v>
      </c>
      <c r="D159" s="1">
        <v>0.0022025290215588723</v>
      </c>
      <c r="E159" s="1">
        <v>0.002951388888888889</v>
      </c>
      <c r="F159" s="1">
        <v>0.0037247860635696824</v>
      </c>
      <c r="G159" s="1">
        <v>0.004507211538461538</v>
      </c>
      <c r="H159" s="1">
        <v>0.00609375</v>
      </c>
      <c r="I159" s="1">
        <v>0.007665328125000001</v>
      </c>
      <c r="J159" s="1">
        <v>0.01233984375</v>
      </c>
      <c r="K159" s="1"/>
      <c r="L159" s="1"/>
      <c r="M159" s="1"/>
    </row>
    <row r="160" spans="1:13" ht="15">
      <c r="A160" s="1">
        <v>0.019560185185185184</v>
      </c>
      <c r="B160" s="1">
        <v>0.0007291666666666667</v>
      </c>
      <c r="C160" s="1">
        <v>0.0014583333333333334</v>
      </c>
      <c r="D160" s="1">
        <v>0.002211166390270868</v>
      </c>
      <c r="E160" s="1">
        <v>0.002962962962962963</v>
      </c>
      <c r="F160" s="1">
        <v>0.0037353979896767187</v>
      </c>
      <c r="G160" s="1">
        <v>0.004520052596975674</v>
      </c>
      <c r="H160" s="1">
        <v>0.006111111111111111</v>
      </c>
      <c r="I160" s="1">
        <v>0.007687166666666667</v>
      </c>
      <c r="J160" s="1">
        <v>0.012375</v>
      </c>
      <c r="K160" s="1"/>
      <c r="L160" s="1"/>
      <c r="M160" s="1"/>
    </row>
    <row r="161" spans="1:13" ht="15">
      <c r="A161" s="1">
        <v>0.019618055555555555</v>
      </c>
      <c r="B161" s="1">
        <v>0.0007320601851851852</v>
      </c>
      <c r="C161" s="1">
        <v>0.0014641203703703704</v>
      </c>
      <c r="D161" s="1">
        <v>0.0022198037589828633</v>
      </c>
      <c r="E161" s="1">
        <v>0.002974537037037037</v>
      </c>
      <c r="F161" s="1">
        <v>0.003746009915783755</v>
      </c>
      <c r="G161" s="1">
        <v>0.00453289365548981</v>
      </c>
      <c r="H161" s="1">
        <v>0.006128472222222223</v>
      </c>
      <c r="I161" s="1">
        <v>0.007709005208333334</v>
      </c>
      <c r="J161" s="1">
        <v>0.01241015625</v>
      </c>
      <c r="K161" s="1"/>
      <c r="L161" s="1"/>
      <c r="M161" s="1"/>
    </row>
    <row r="162" spans="1:13" ht="15">
      <c r="A162" s="1">
        <v>0.019675925925925927</v>
      </c>
      <c r="B162" s="1">
        <v>0.0007349537037037037</v>
      </c>
      <c r="C162" s="1">
        <v>0.0014699074074074074</v>
      </c>
      <c r="D162" s="1">
        <v>0.002228441127694859</v>
      </c>
      <c r="E162" s="1">
        <v>0.0029861111111111113</v>
      </c>
      <c r="F162" s="1">
        <v>0.0037566218418907905</v>
      </c>
      <c r="G162" s="1">
        <v>0.004545734714003945</v>
      </c>
      <c r="H162" s="1">
        <v>0.006145833333333333</v>
      </c>
      <c r="I162" s="1">
        <v>0.00773084375</v>
      </c>
      <c r="J162" s="1">
        <v>0.012445312499999998</v>
      </c>
      <c r="K162" s="1"/>
      <c r="L162" s="1"/>
      <c r="M162" s="1"/>
    </row>
    <row r="163" spans="1:13" ht="15">
      <c r="A163" s="1">
        <v>0.019733796296296298</v>
      </c>
      <c r="B163" s="1">
        <v>0.0007378472222222222</v>
      </c>
      <c r="C163" s="1">
        <v>0.0014756944444444444</v>
      </c>
      <c r="D163" s="1">
        <v>0.0022327598120508566</v>
      </c>
      <c r="E163" s="1">
        <v>0.002991898148148148</v>
      </c>
      <c r="F163" s="1">
        <v>0.0037672337679978273</v>
      </c>
      <c r="G163" s="1">
        <v>0.00455857577251808</v>
      </c>
      <c r="H163" s="1">
        <v>0.006163194444444445</v>
      </c>
      <c r="I163" s="1">
        <v>0.007752682291666668</v>
      </c>
      <c r="J163" s="1">
        <v>0.012480468750000001</v>
      </c>
      <c r="K163" s="1"/>
      <c r="L163" s="1"/>
      <c r="M163" s="1"/>
    </row>
    <row r="164" spans="1:13" ht="15">
      <c r="A164" s="1">
        <v>0.019791666666666666</v>
      </c>
      <c r="B164" s="1">
        <v>0.0007407407407407407</v>
      </c>
      <c r="C164" s="1">
        <v>0.0014814814814814814</v>
      </c>
      <c r="D164" s="1">
        <v>0.0022370784964068544</v>
      </c>
      <c r="E164" s="1">
        <v>0.002997685185185185</v>
      </c>
      <c r="F164" s="1">
        <v>0.0037778456941048636</v>
      </c>
      <c r="G164" s="1">
        <v>0.004571416831032216</v>
      </c>
      <c r="H164" s="1">
        <v>0.006180555555555556</v>
      </c>
      <c r="I164" s="1">
        <v>0.007774520833333335</v>
      </c>
      <c r="J164" s="1">
        <v>0.012515625</v>
      </c>
      <c r="K164" s="1"/>
      <c r="L164" s="1"/>
      <c r="M164" s="1"/>
    </row>
    <row r="165" spans="1:13" ht="15">
      <c r="A165" s="1">
        <v>0.019849537037037037</v>
      </c>
      <c r="B165" s="1">
        <v>0.0007407407407407407</v>
      </c>
      <c r="C165" s="1">
        <v>0.0014814814814814814</v>
      </c>
      <c r="D165" s="1">
        <v>0.00224571586511885</v>
      </c>
      <c r="E165" s="1">
        <v>0.0030092592592592593</v>
      </c>
      <c r="F165" s="1">
        <v>0.003791994928914245</v>
      </c>
      <c r="G165" s="1">
        <v>0.004588538242384396</v>
      </c>
      <c r="H165" s="1">
        <v>0.006203703703703704</v>
      </c>
      <c r="I165" s="1">
        <v>0.0078036388888888895</v>
      </c>
      <c r="J165" s="1">
        <v>0.0125625</v>
      </c>
      <c r="K165" s="1"/>
      <c r="L165" s="1"/>
      <c r="M165" s="1"/>
    </row>
    <row r="166" spans="1:13" ht="15">
      <c r="A166" s="1">
        <v>0.01990740740740741</v>
      </c>
      <c r="B166" s="1">
        <v>0.0007407407407407407</v>
      </c>
      <c r="C166" s="1">
        <v>0.0014814814814814814</v>
      </c>
      <c r="D166" s="1">
        <v>0.0022543532338308455</v>
      </c>
      <c r="E166" s="1">
        <v>0.0030208333333333333</v>
      </c>
      <c r="F166" s="1">
        <v>0.003806144163723626</v>
      </c>
      <c r="G166" s="1">
        <v>0.004605659653736576</v>
      </c>
      <c r="H166" s="1">
        <v>0.0062268518518518515</v>
      </c>
      <c r="I166" s="1">
        <v>0.007832756944444444</v>
      </c>
      <c r="J166" s="1">
        <v>0.012609374999999999</v>
      </c>
      <c r="K166" s="1"/>
      <c r="L166" s="1"/>
      <c r="M166" s="1"/>
    </row>
    <row r="167" spans="1:13" ht="15">
      <c r="A167" s="1">
        <v>0.01996527777777778</v>
      </c>
      <c r="B167" s="1">
        <v>0.0007436342592592592</v>
      </c>
      <c r="C167" s="1">
        <v>0.0014872685185185184</v>
      </c>
      <c r="D167" s="1">
        <v>0.0022586719181868437</v>
      </c>
      <c r="E167" s="1">
        <v>0.0030266203703703705</v>
      </c>
      <c r="F167" s="1">
        <v>0.0038167560898306626</v>
      </c>
      <c r="G167" s="1">
        <v>0.004618500712250713</v>
      </c>
      <c r="H167" s="1">
        <v>0.0062442129629629636</v>
      </c>
      <c r="I167" s="1">
        <v>0.007854595486111112</v>
      </c>
      <c r="J167" s="1">
        <v>0.01264453125</v>
      </c>
      <c r="K167" s="1"/>
      <c r="L167" s="1"/>
      <c r="M167" s="1"/>
    </row>
    <row r="168" spans="1:13" ht="15">
      <c r="A168" s="1">
        <v>0.020023148148148148</v>
      </c>
      <c r="B168" s="1">
        <v>0.0007465277777777778</v>
      </c>
      <c r="C168" s="1">
        <v>0.0014930555555555556</v>
      </c>
      <c r="D168" s="1">
        <v>0.002262990602542841</v>
      </c>
      <c r="E168" s="1">
        <v>0.0030324074074074073</v>
      </c>
      <c r="F168" s="1">
        <v>0.003827368015937699</v>
      </c>
      <c r="G168" s="1">
        <v>0.0046313417707648475</v>
      </c>
      <c r="H168" s="1">
        <v>0.006261574074074075</v>
      </c>
      <c r="I168" s="1">
        <v>0.007876434027777778</v>
      </c>
      <c r="J168" s="1">
        <v>0.012679687500000002</v>
      </c>
      <c r="K168" s="1"/>
      <c r="L168" s="1"/>
      <c r="M168" s="1"/>
    </row>
    <row r="169" spans="1:13" ht="15">
      <c r="A169" s="1">
        <v>0.02008101851851852</v>
      </c>
      <c r="B169" s="1">
        <v>0.0007494212962962962</v>
      </c>
      <c r="C169" s="1">
        <v>0.0014988425925925924</v>
      </c>
      <c r="D169" s="1">
        <v>0.002271627971254837</v>
      </c>
      <c r="E169" s="1">
        <v>0.0030439814814814817</v>
      </c>
      <c r="F169" s="1">
        <v>0.003837979942044735</v>
      </c>
      <c r="G169" s="1">
        <v>0.004644182829278983</v>
      </c>
      <c r="H169" s="1">
        <v>0.006278935185185186</v>
      </c>
      <c r="I169" s="1">
        <v>0.007898272569444446</v>
      </c>
      <c r="J169" s="1">
        <v>0.012714843750000001</v>
      </c>
      <c r="K169" s="1"/>
      <c r="L169" s="1"/>
      <c r="M169" s="1"/>
    </row>
    <row r="170" spans="1:13" ht="15">
      <c r="A170" s="1">
        <v>0.02013888888888889</v>
      </c>
      <c r="B170" s="1">
        <v>0.0007523148148148147</v>
      </c>
      <c r="C170" s="1">
        <v>0.0015046296296296294</v>
      </c>
      <c r="D170" s="1">
        <v>0.0022802653399668325</v>
      </c>
      <c r="E170" s="1">
        <v>0.0030555555555555557</v>
      </c>
      <c r="F170" s="1">
        <v>0.0038485918681517707</v>
      </c>
      <c r="G170" s="1">
        <v>0.004657023887793118</v>
      </c>
      <c r="H170" s="1">
        <v>0.006296296296296296</v>
      </c>
      <c r="I170" s="1">
        <v>0.007920111111111112</v>
      </c>
      <c r="J170" s="1">
        <v>0.01275</v>
      </c>
      <c r="K170" s="1"/>
      <c r="L170" s="1"/>
      <c r="M170" s="1"/>
    </row>
    <row r="171" spans="1:13" ht="15">
      <c r="A171" s="1">
        <v>0.020196759259259258</v>
      </c>
      <c r="B171" s="1">
        <v>0.0007552083333333332</v>
      </c>
      <c r="C171" s="1">
        <v>0.0015104166666666664</v>
      </c>
      <c r="D171" s="1">
        <v>0.002288902708678828</v>
      </c>
      <c r="E171" s="1">
        <v>0.0030671296296296297</v>
      </c>
      <c r="F171" s="1">
        <v>0.0038592037942588074</v>
      </c>
      <c r="G171" s="1">
        <v>0.004669864946307254</v>
      </c>
      <c r="H171" s="1">
        <v>0.0063136574074074085</v>
      </c>
      <c r="I171" s="1">
        <v>0.00794194965277778</v>
      </c>
      <c r="J171" s="1">
        <v>0.012785156250000002</v>
      </c>
      <c r="K171" s="1"/>
      <c r="L171" s="1"/>
      <c r="M171" s="1"/>
    </row>
    <row r="172" spans="1:13" ht="15">
      <c r="A172" s="1">
        <v>0.02025462962962963</v>
      </c>
      <c r="B172" s="1">
        <v>0.0007581018518518518</v>
      </c>
      <c r="C172" s="1">
        <v>0.0015162037037037036</v>
      </c>
      <c r="D172" s="1">
        <v>0.0022975400773908236</v>
      </c>
      <c r="E172" s="1">
        <v>0.0030787037037037037</v>
      </c>
      <c r="F172" s="1">
        <v>0.0038698157203658438</v>
      </c>
      <c r="G172" s="1">
        <v>0.00468270600482139</v>
      </c>
      <c r="H172" s="1">
        <v>0.00633101851851852</v>
      </c>
      <c r="I172" s="1">
        <v>0.007963788194444446</v>
      </c>
      <c r="J172" s="1">
        <v>0.012820312500000002</v>
      </c>
      <c r="K172" s="1"/>
      <c r="L172" s="1"/>
      <c r="M172" s="1"/>
    </row>
    <row r="173" spans="1:13" ht="15">
      <c r="A173" s="1">
        <v>0.0203125</v>
      </c>
      <c r="B173" s="1">
        <v>0.0007609953703703704</v>
      </c>
      <c r="C173" s="1">
        <v>0.0015219907407407409</v>
      </c>
      <c r="D173" s="1">
        <v>0.0023018587617468214</v>
      </c>
      <c r="E173" s="1">
        <v>0.003084490740740741</v>
      </c>
      <c r="F173" s="1">
        <v>0.0038804276464728792</v>
      </c>
      <c r="G173" s="1">
        <v>0.004695547063335525</v>
      </c>
      <c r="H173" s="1">
        <v>0.00634837962962963</v>
      </c>
      <c r="I173" s="1">
        <v>0.007985626736111112</v>
      </c>
      <c r="J173" s="1">
        <v>0.01285546875</v>
      </c>
      <c r="K173" s="1"/>
      <c r="L173" s="1"/>
      <c r="M173" s="1"/>
    </row>
    <row r="174" spans="1:13" ht="15">
      <c r="A174" s="1">
        <v>0.02037037037037037</v>
      </c>
      <c r="B174" s="1">
        <v>0.0007638888888888889</v>
      </c>
      <c r="C174" s="1">
        <v>0.0015277777777777779</v>
      </c>
      <c r="D174" s="1">
        <v>0.0023061774461028196</v>
      </c>
      <c r="E174" s="1">
        <v>0.003090277777777778</v>
      </c>
      <c r="F174" s="1">
        <v>0.0038910395725799147</v>
      </c>
      <c r="G174" s="1">
        <v>0.00470838812184966</v>
      </c>
      <c r="H174" s="1">
        <v>0.00636574074074074</v>
      </c>
      <c r="I174" s="1">
        <v>0.008007465277777778</v>
      </c>
      <c r="J174" s="1">
        <v>0.012890625</v>
      </c>
      <c r="K174" s="1"/>
      <c r="L174" s="1"/>
      <c r="M174" s="1"/>
    </row>
    <row r="175" spans="1:13" ht="15">
      <c r="A175" s="1">
        <v>0.020428240740740743</v>
      </c>
      <c r="B175" s="1">
        <v>0.0007638888888888889</v>
      </c>
      <c r="C175" s="1">
        <v>0.0015277777777777779</v>
      </c>
      <c r="D175" s="1">
        <v>0.002314814814814815</v>
      </c>
      <c r="E175" s="1">
        <v>0.003101851851851852</v>
      </c>
      <c r="F175" s="1">
        <v>0.0039051888073892965</v>
      </c>
      <c r="G175" s="1">
        <v>0.0047255095332018405</v>
      </c>
      <c r="H175" s="1">
        <v>0.006388888888888888</v>
      </c>
      <c r="I175" s="1">
        <v>0.008036583333333333</v>
      </c>
      <c r="J175" s="1">
        <v>0.012937499999999998</v>
      </c>
      <c r="K175" s="1"/>
      <c r="L175" s="1"/>
      <c r="M175" s="1"/>
    </row>
    <row r="176" spans="1:13" ht="15">
      <c r="A176" s="1">
        <v>0.02048611111111111</v>
      </c>
      <c r="B176" s="1">
        <v>0.0007638888888888889</v>
      </c>
      <c r="C176" s="1">
        <v>0.0015277777777777779</v>
      </c>
      <c r="D176" s="1">
        <v>0.0023234521835268102</v>
      </c>
      <c r="E176" s="1">
        <v>0.0031134259259259257</v>
      </c>
      <c r="F176" s="1">
        <v>0.003919338042198677</v>
      </c>
      <c r="G176" s="1">
        <v>0.00474263094455402</v>
      </c>
      <c r="H176" s="1">
        <v>0.006412037037037036</v>
      </c>
      <c r="I176" s="1">
        <v>0.008065701388888888</v>
      </c>
      <c r="J176" s="1">
        <v>0.012984374999999998</v>
      </c>
      <c r="K176" s="1"/>
      <c r="L176" s="1"/>
      <c r="M176" s="1"/>
    </row>
    <row r="177" spans="1:13" ht="15">
      <c r="A177" s="1">
        <v>0.02054398148148148</v>
      </c>
      <c r="B177" s="1">
        <v>0.0007667824074074074</v>
      </c>
      <c r="C177" s="1">
        <v>0.0015335648148148149</v>
      </c>
      <c r="D177" s="1">
        <v>0.0023277708678828076</v>
      </c>
      <c r="E177" s="1">
        <v>0.0031192129629629625</v>
      </c>
      <c r="F177" s="1">
        <v>0.003929949968305714</v>
      </c>
      <c r="G177" s="1">
        <v>0.004755472003068156</v>
      </c>
      <c r="H177" s="1">
        <v>0.006429398148148148</v>
      </c>
      <c r="I177" s="1">
        <v>0.008087539930555556</v>
      </c>
      <c r="J177" s="1">
        <v>0.013019531249999999</v>
      </c>
      <c r="K177" s="1"/>
      <c r="L177" s="1"/>
      <c r="M177" s="1"/>
    </row>
    <row r="178" spans="1:13" ht="15">
      <c r="A178" s="1">
        <v>0.020601851851851854</v>
      </c>
      <c r="B178" s="1">
        <v>0.0007696759259259259</v>
      </c>
      <c r="C178" s="1">
        <v>0.0015393518518518519</v>
      </c>
      <c r="D178" s="1">
        <v>0.0023320895522388058</v>
      </c>
      <c r="E178" s="1">
        <v>0.0031249999999999997</v>
      </c>
      <c r="F178" s="1">
        <v>0.003940561894412751</v>
      </c>
      <c r="G178" s="1">
        <v>0.004768313061582293</v>
      </c>
      <c r="H178" s="1">
        <v>0.00644675925925926</v>
      </c>
      <c r="I178" s="1">
        <v>0.008109378472222224</v>
      </c>
      <c r="J178" s="1">
        <v>0.0130546875</v>
      </c>
      <c r="K178" s="1"/>
      <c r="L178" s="1"/>
      <c r="M178" s="1"/>
    </row>
    <row r="179" spans="1:13" ht="15">
      <c r="A179" s="1">
        <v>0.02065972222222222</v>
      </c>
      <c r="B179" s="1">
        <v>0.0007725694444444444</v>
      </c>
      <c r="C179" s="1">
        <v>0.0015451388888888889</v>
      </c>
      <c r="D179" s="1">
        <v>0.0023407269209508013</v>
      </c>
      <c r="E179" s="1">
        <v>0.0031365740740740737</v>
      </c>
      <c r="F179" s="1">
        <v>0.003951173820519786</v>
      </c>
      <c r="G179" s="1">
        <v>0.004781154120096427</v>
      </c>
      <c r="H179" s="1">
        <v>0.00646412037037037</v>
      </c>
      <c r="I179" s="1">
        <v>0.008131217013888888</v>
      </c>
      <c r="J179" s="1">
        <v>0.013089843749999998</v>
      </c>
      <c r="K179" s="1"/>
      <c r="L179" s="1"/>
      <c r="M179" s="1"/>
    </row>
    <row r="180" spans="1:13" ht="15">
      <c r="A180" s="1">
        <v>0.02071759259259259</v>
      </c>
      <c r="B180" s="1">
        <v>0.000775462962962963</v>
      </c>
      <c r="C180" s="1">
        <v>0.001550925925925926</v>
      </c>
      <c r="D180" s="1">
        <v>0.002349364289662797</v>
      </c>
      <c r="E180" s="1">
        <v>0.003148148148148148</v>
      </c>
      <c r="F180" s="1">
        <v>0.003961785746626823</v>
      </c>
      <c r="G180" s="1">
        <v>0.004793995178610563</v>
      </c>
      <c r="H180" s="1">
        <v>0.006481481481481481</v>
      </c>
      <c r="I180" s="1">
        <v>0.008153055555555556</v>
      </c>
      <c r="J180" s="1">
        <v>0.013125</v>
      </c>
      <c r="K180" s="1"/>
      <c r="L180" s="1"/>
      <c r="M180" s="1"/>
    </row>
    <row r="181" spans="1:13" ht="15">
      <c r="A181" s="1">
        <v>0.020775462962962964</v>
      </c>
      <c r="B181" s="1">
        <v>0.0007783564814814814</v>
      </c>
      <c r="C181" s="1">
        <v>0.0015567129629629629</v>
      </c>
      <c r="D181" s="1">
        <v>0.0023580016583747924</v>
      </c>
      <c r="E181" s="1">
        <v>0.0031597222222222218</v>
      </c>
      <c r="F181" s="1">
        <v>0.003972397672733859</v>
      </c>
      <c r="G181" s="1">
        <v>0.0048068362371246984</v>
      </c>
      <c r="H181" s="1">
        <v>0.0064988425925925925</v>
      </c>
      <c r="I181" s="1">
        <v>0.008174894097222222</v>
      </c>
      <c r="J181" s="1">
        <v>0.013160156249999999</v>
      </c>
      <c r="K181" s="1"/>
      <c r="L181" s="1"/>
      <c r="M181" s="1"/>
    </row>
    <row r="182" spans="1:12" ht="15">
      <c r="A182" s="1">
        <v>0.020833333333333332</v>
      </c>
      <c r="B182" s="1">
        <v>0.0007812499999999999</v>
      </c>
      <c r="C182" s="1">
        <v>0.0015624999999999999</v>
      </c>
      <c r="D182" s="1">
        <v>0.002361111111111111</v>
      </c>
      <c r="E182" s="1">
        <v>0.0031712962962962958</v>
      </c>
      <c r="F182" s="1">
        <v>0.003981481481481482</v>
      </c>
      <c r="G182" s="1">
        <v>0.004826388888888889</v>
      </c>
      <c r="H182" s="1">
        <v>0.006516203703703704</v>
      </c>
      <c r="I182" s="1">
        <v>0.008206018518518519</v>
      </c>
      <c r="J182" s="1">
        <v>0.013195312499999999</v>
      </c>
      <c r="K182" s="53"/>
      <c r="L182" s="1"/>
    </row>
    <row r="183" spans="1:12" ht="15">
      <c r="A183" s="1">
        <v>0.020891203703703703</v>
      </c>
      <c r="B183" s="1">
        <v>0.0007841435185185184</v>
      </c>
      <c r="C183" s="1">
        <v>0.0015682870370370369</v>
      </c>
      <c r="D183" s="1">
        <v>0.0023668981481481484</v>
      </c>
      <c r="E183" s="1">
        <v>0.003177083333333333</v>
      </c>
      <c r="F183" s="1">
        <v>0.003993055555555555</v>
      </c>
      <c r="G183" s="1">
        <v>0.004837962962962962</v>
      </c>
      <c r="H183" s="1">
        <v>0.006539351851851852</v>
      </c>
      <c r="I183" s="1">
        <v>0.008229166666666666</v>
      </c>
      <c r="J183" s="1">
        <v>0.013242187499999999</v>
      </c>
      <c r="K183" s="53"/>
      <c r="L183" s="1"/>
    </row>
    <row r="184" spans="1:12" ht="15">
      <c r="A184" s="1">
        <v>0.020949074074074075</v>
      </c>
      <c r="B184" s="1">
        <v>0.000787037037037037</v>
      </c>
      <c r="C184" s="1">
        <v>0.001574074074074074</v>
      </c>
      <c r="D184" s="1">
        <v>0.002372685185185185</v>
      </c>
      <c r="E184" s="1">
        <v>0.00318287037037037</v>
      </c>
      <c r="F184" s="1">
        <v>0.00400462962962963</v>
      </c>
      <c r="G184" s="1">
        <v>0.004849537037037037</v>
      </c>
      <c r="H184" s="1">
        <v>0.0065625</v>
      </c>
      <c r="I184" s="1">
        <v>0.008252314814814815</v>
      </c>
      <c r="J184" s="1">
        <v>0.013289062499999999</v>
      </c>
      <c r="K184" s="53"/>
      <c r="L184" s="1"/>
    </row>
    <row r="185" spans="1:12" ht="15">
      <c r="A185" s="1">
        <v>0.021006944444444446</v>
      </c>
      <c r="B185" s="1">
        <v>0.000787037037037037</v>
      </c>
      <c r="C185" s="1">
        <v>0.001574074074074074</v>
      </c>
      <c r="D185" s="1">
        <v>0.0023842592592592596</v>
      </c>
      <c r="E185" s="1">
        <v>0.0031944444444444446</v>
      </c>
      <c r="F185" s="1">
        <v>0.004016203703703704</v>
      </c>
      <c r="G185" s="1">
        <v>0.004861111111111111</v>
      </c>
      <c r="H185" s="1">
        <v>0.006579861111111111</v>
      </c>
      <c r="I185" s="1">
        <v>0.008275462962962964</v>
      </c>
      <c r="J185" s="1">
        <v>0.013324218749999998</v>
      </c>
      <c r="K185" s="53"/>
      <c r="L185" s="1"/>
    </row>
    <row r="186" spans="1:12" ht="15">
      <c r="A186" s="1">
        <v>0.021064814814814814</v>
      </c>
      <c r="B186" s="1">
        <v>0.000787037037037037</v>
      </c>
      <c r="C186" s="1">
        <v>0.001574074074074074</v>
      </c>
      <c r="D186" s="1">
        <v>0.0023958333333333336</v>
      </c>
      <c r="E186" s="1">
        <v>0.003206018518518519</v>
      </c>
      <c r="F186" s="1">
        <v>0.004027777777777778</v>
      </c>
      <c r="G186" s="1">
        <v>0.004872685185185186</v>
      </c>
      <c r="H186" s="1">
        <v>0.006597222222222222</v>
      </c>
      <c r="I186" s="1">
        <v>0.00829861111111111</v>
      </c>
      <c r="J186" s="1">
        <v>0.013359375</v>
      </c>
      <c r="K186" s="53"/>
      <c r="L186" s="1"/>
    </row>
    <row r="187" spans="1:12" ht="15">
      <c r="A187" s="1">
        <v>0.021122685185185185</v>
      </c>
      <c r="B187" s="1">
        <v>0.0007899305555555554</v>
      </c>
      <c r="C187" s="1">
        <v>0.0015798611111111109</v>
      </c>
      <c r="D187" s="1">
        <v>0.002401620370370371</v>
      </c>
      <c r="E187" s="1">
        <v>0.003211805555555556</v>
      </c>
      <c r="F187" s="1">
        <v>0.004039351851851851</v>
      </c>
      <c r="G187" s="1">
        <v>0.004890046296296297</v>
      </c>
      <c r="H187" s="1">
        <v>0.006614583333333333</v>
      </c>
      <c r="I187" s="1">
        <v>0.00832175925925926</v>
      </c>
      <c r="J187" s="1">
        <v>0.01339453125</v>
      </c>
      <c r="K187" s="53"/>
      <c r="L187" s="1"/>
    </row>
    <row r="188" spans="1:12" ht="15">
      <c r="A188" s="1">
        <v>0.021180555555555553</v>
      </c>
      <c r="B188" s="1">
        <v>0.0007928240740740739</v>
      </c>
      <c r="C188" s="1">
        <v>0.0015856481481481479</v>
      </c>
      <c r="D188" s="1">
        <v>0.0024074074074074076</v>
      </c>
      <c r="E188" s="1">
        <v>0.0032175925925925926</v>
      </c>
      <c r="F188" s="1">
        <v>0.004050925925925926</v>
      </c>
      <c r="G188" s="1">
        <v>0.004907407407407407</v>
      </c>
      <c r="H188" s="1">
        <v>0.006631944444444445</v>
      </c>
      <c r="I188" s="1">
        <v>0.008344907407407409</v>
      </c>
      <c r="J188" s="1">
        <v>0.0134296875</v>
      </c>
      <c r="K188" s="53"/>
      <c r="L188" s="1"/>
    </row>
    <row r="189" spans="1:12" ht="15">
      <c r="A189" s="1">
        <v>0.021238425925925924</v>
      </c>
      <c r="B189" s="1">
        <v>0.0007957175925925924</v>
      </c>
      <c r="C189" s="1">
        <v>0.0015914351851851849</v>
      </c>
      <c r="D189" s="1">
        <v>0.0024131944444444444</v>
      </c>
      <c r="E189" s="1">
        <v>0.0032291666666666666</v>
      </c>
      <c r="F189" s="1">
        <v>0.0040625</v>
      </c>
      <c r="G189" s="1">
        <v>0.004918981481481481</v>
      </c>
      <c r="H189" s="1">
        <v>0.006649305555555556</v>
      </c>
      <c r="I189" s="1">
        <v>0.008368055555555556</v>
      </c>
      <c r="J189" s="1">
        <v>0.01346484375</v>
      </c>
      <c r="K189" s="53"/>
      <c r="L189" s="1"/>
    </row>
    <row r="190" spans="1:12" ht="15">
      <c r="A190" s="1">
        <v>0.0212962962962963</v>
      </c>
      <c r="B190" s="1">
        <v>0.000798611111111111</v>
      </c>
      <c r="C190" s="1">
        <v>0.001597222222222222</v>
      </c>
      <c r="D190" s="1">
        <v>0.0024189814814814816</v>
      </c>
      <c r="E190" s="1">
        <v>0.0032407407407407406</v>
      </c>
      <c r="F190" s="1">
        <v>0.004074074074074075</v>
      </c>
      <c r="G190" s="1">
        <v>0.004930555555555555</v>
      </c>
      <c r="H190" s="1">
        <v>0.006666666666666667</v>
      </c>
      <c r="I190" s="1">
        <v>0.008391203703703705</v>
      </c>
      <c r="J190" s="1">
        <v>0.0135</v>
      </c>
      <c r="K190" s="53"/>
      <c r="L190" s="1"/>
    </row>
    <row r="191" spans="1:12" ht="15">
      <c r="A191" s="1">
        <v>0.02135416666666667</v>
      </c>
      <c r="B191" s="1">
        <v>0.0008015046296296297</v>
      </c>
      <c r="C191" s="1">
        <v>0.0016030092592592593</v>
      </c>
      <c r="D191" s="1">
        <v>0.002424768518518519</v>
      </c>
      <c r="E191" s="1">
        <v>0.0032523148148148147</v>
      </c>
      <c r="F191" s="1">
        <v>0.004085648148148149</v>
      </c>
      <c r="G191" s="1">
        <v>0.0049479166666666664</v>
      </c>
      <c r="H191" s="1">
        <v>0.006684027777777778</v>
      </c>
      <c r="I191" s="1">
        <v>0.008414351851851853</v>
      </c>
      <c r="J191" s="1">
        <v>0.013535156250000001</v>
      </c>
      <c r="K191" s="53"/>
      <c r="L191" s="1"/>
    </row>
    <row r="192" spans="1:12" ht="15">
      <c r="A192" s="1">
        <v>0.021412037037037035</v>
      </c>
      <c r="B192" s="1">
        <v>0.0008043981481481482</v>
      </c>
      <c r="C192" s="1">
        <v>0.0016087962962962963</v>
      </c>
      <c r="D192" s="1">
        <v>0.0024305555555555556</v>
      </c>
      <c r="E192" s="1">
        <v>0.003263888888888889</v>
      </c>
      <c r="F192" s="1">
        <v>0.004097222222222223</v>
      </c>
      <c r="G192" s="1">
        <v>0.004965277777777778</v>
      </c>
      <c r="H192" s="1">
        <v>0.006701388888888889</v>
      </c>
      <c r="I192" s="1">
        <v>0.0084375</v>
      </c>
      <c r="J192" s="1">
        <v>0.013570312499999999</v>
      </c>
      <c r="K192" s="53"/>
      <c r="L192" s="1"/>
    </row>
    <row r="193" spans="1:12" ht="15">
      <c r="A193" s="1">
        <v>0.021469907407407406</v>
      </c>
      <c r="B193" s="1">
        <v>0.0008072916666666667</v>
      </c>
      <c r="C193" s="1">
        <v>0.0016145833333333333</v>
      </c>
      <c r="D193" s="1">
        <v>0.0024363425925925924</v>
      </c>
      <c r="E193" s="1">
        <v>0.003269675925925926</v>
      </c>
      <c r="F193" s="1">
        <v>0.004108796296296296</v>
      </c>
      <c r="G193" s="1">
        <v>0.004976851851851852</v>
      </c>
      <c r="H193" s="1">
        <v>0.0067245370370370375</v>
      </c>
      <c r="I193" s="1">
        <v>0.008460648148148148</v>
      </c>
      <c r="J193" s="1">
        <v>0.0136171875</v>
      </c>
      <c r="K193" s="53"/>
      <c r="L193" s="1"/>
    </row>
    <row r="194" spans="1:12" ht="15">
      <c r="A194" s="1">
        <v>0.02152777777777778</v>
      </c>
      <c r="B194" s="1">
        <v>0.0008101851851851852</v>
      </c>
      <c r="C194" s="1">
        <v>0.0016203703703703703</v>
      </c>
      <c r="D194" s="1">
        <v>0.0024421296296296296</v>
      </c>
      <c r="E194" s="1">
        <v>0.003275462962962963</v>
      </c>
      <c r="F194" s="1">
        <v>0.004120370370370371</v>
      </c>
      <c r="G194" s="1">
        <v>0.0049884259259259265</v>
      </c>
      <c r="H194" s="1">
        <v>0.0067476851851851856</v>
      </c>
      <c r="I194" s="1">
        <v>0.008483796296296297</v>
      </c>
      <c r="J194" s="1">
        <v>0.0136640625</v>
      </c>
      <c r="K194" s="53"/>
      <c r="L194" s="1"/>
    </row>
    <row r="195" spans="1:12" ht="15">
      <c r="A195" s="1">
        <v>0.021585648148148152</v>
      </c>
      <c r="B195" s="1">
        <v>0.0008101851851851852</v>
      </c>
      <c r="C195" s="1">
        <v>0.0016203703703703703</v>
      </c>
      <c r="D195" s="1">
        <v>0.0024537037037037036</v>
      </c>
      <c r="E195" s="1">
        <v>0.003287037037037037</v>
      </c>
      <c r="F195" s="1">
        <v>0.004131944444444445</v>
      </c>
      <c r="G195" s="1">
        <v>0.005</v>
      </c>
      <c r="H195" s="1">
        <v>0.006765046296296297</v>
      </c>
      <c r="I195" s="1">
        <v>0.008506944444444445</v>
      </c>
      <c r="J195" s="1">
        <v>0.01369921875</v>
      </c>
      <c r="K195" s="53"/>
      <c r="L195" s="1"/>
    </row>
    <row r="196" spans="1:12" ht="15">
      <c r="A196" s="1">
        <v>0.02164351851851852</v>
      </c>
      <c r="B196" s="1">
        <v>0.0008101851851851852</v>
      </c>
      <c r="C196" s="1">
        <v>0.0016203703703703703</v>
      </c>
      <c r="D196" s="1">
        <v>0.0024652777777777776</v>
      </c>
      <c r="E196" s="1">
        <v>0.003298611111111111</v>
      </c>
      <c r="F196" s="1">
        <v>0.004143518518518519</v>
      </c>
      <c r="G196" s="1">
        <v>0.005011574074074074</v>
      </c>
      <c r="H196" s="1">
        <v>0.006782407407407408</v>
      </c>
      <c r="I196" s="1">
        <v>0.008530092592592593</v>
      </c>
      <c r="J196" s="1">
        <v>0.013734375</v>
      </c>
      <c r="K196" s="53"/>
      <c r="L196" s="1"/>
    </row>
    <row r="197" spans="1:12" ht="15">
      <c r="A197" s="1">
        <v>0.02170138888888889</v>
      </c>
      <c r="B197" s="1">
        <v>0.0008130787037037037</v>
      </c>
      <c r="C197" s="1">
        <v>0.0016261574074074073</v>
      </c>
      <c r="D197" s="1">
        <v>0.002471064814814815</v>
      </c>
      <c r="E197" s="1">
        <v>0.003310185185185185</v>
      </c>
      <c r="F197" s="1">
        <v>0.004155092592592592</v>
      </c>
      <c r="G197" s="1">
        <v>0.005028935185185185</v>
      </c>
      <c r="H197" s="1">
        <v>0.006799768518518518</v>
      </c>
      <c r="I197" s="1">
        <v>0.00855324074074074</v>
      </c>
      <c r="J197" s="1">
        <v>0.01376953125</v>
      </c>
      <c r="K197" s="53"/>
      <c r="L197" s="1"/>
    </row>
    <row r="198" spans="1:12" ht="15">
      <c r="A198" s="1">
        <v>0.02175925925925926</v>
      </c>
      <c r="B198" s="1">
        <v>0.0008159722222222223</v>
      </c>
      <c r="C198" s="1">
        <v>0.0016319444444444445</v>
      </c>
      <c r="D198" s="1">
        <v>0.0024768518518518516</v>
      </c>
      <c r="E198" s="1">
        <v>0.003321759259259259</v>
      </c>
      <c r="F198" s="1">
        <v>0.004166666666666667</v>
      </c>
      <c r="G198" s="1">
        <v>0.005046296296296296</v>
      </c>
      <c r="H198" s="1">
        <v>0.006817129629629629</v>
      </c>
      <c r="I198" s="1">
        <v>0.008576388888888889</v>
      </c>
      <c r="J198" s="1">
        <v>0.013804687499999998</v>
      </c>
      <c r="K198" s="53"/>
      <c r="L198" s="1"/>
    </row>
    <row r="199" spans="1:12" ht="15">
      <c r="A199" s="1">
        <v>0.02181712962962963</v>
      </c>
      <c r="B199" s="1">
        <v>0.0008188657407407407</v>
      </c>
      <c r="C199" s="1">
        <v>0.0016377314814814813</v>
      </c>
      <c r="D199" s="1">
        <v>0.002482638888888889</v>
      </c>
      <c r="E199" s="1">
        <v>0.0033275462962962963</v>
      </c>
      <c r="F199" s="1">
        <v>0.004178240740740741</v>
      </c>
      <c r="G199" s="1">
        <v>0.0050578703703703706</v>
      </c>
      <c r="H199" s="1">
        <v>0.00683449074074074</v>
      </c>
      <c r="I199" s="1">
        <v>0.008599537037037037</v>
      </c>
      <c r="J199" s="1">
        <v>0.013839843749999997</v>
      </c>
      <c r="K199" s="53"/>
      <c r="L199" s="1"/>
    </row>
    <row r="200" spans="1:12" ht="15">
      <c r="A200" s="1">
        <v>0.021875000000000002</v>
      </c>
      <c r="B200" s="1">
        <v>0.0008217592592592592</v>
      </c>
      <c r="C200" s="1">
        <v>0.0016435185185185183</v>
      </c>
      <c r="D200" s="1">
        <v>0.002488425925925926</v>
      </c>
      <c r="E200" s="1">
        <v>0.0033333333333333335</v>
      </c>
      <c r="F200" s="1">
        <v>0.004189814814814815</v>
      </c>
      <c r="G200" s="1">
        <v>0.005069444444444444</v>
      </c>
      <c r="H200" s="1">
        <v>0.006851851851851852</v>
      </c>
      <c r="I200" s="1">
        <v>0.008622685185185185</v>
      </c>
      <c r="J200" s="1">
        <v>0.013875</v>
      </c>
      <c r="K200" s="53"/>
      <c r="L200" s="1"/>
    </row>
    <row r="201" spans="1:12" ht="15">
      <c r="A201" s="1">
        <v>0.021932870370370373</v>
      </c>
      <c r="B201" s="1">
        <v>0.0008246527777777777</v>
      </c>
      <c r="C201" s="1">
        <v>0.0016493055555555553</v>
      </c>
      <c r="D201" s="1">
        <v>0.002494212962962963</v>
      </c>
      <c r="E201" s="1">
        <v>0.0033449074074074076</v>
      </c>
      <c r="F201" s="1">
        <v>0.004201388888888888</v>
      </c>
      <c r="G201" s="1">
        <v>0.005086805555555555</v>
      </c>
      <c r="H201" s="1">
        <v>0.006875000000000001</v>
      </c>
      <c r="I201" s="1">
        <v>0.008645833333333332</v>
      </c>
      <c r="J201" s="1">
        <v>0.013921875000000002</v>
      </c>
      <c r="K201" s="53"/>
      <c r="L201" s="1"/>
    </row>
    <row r="202" spans="1:12" ht="15">
      <c r="A202" s="1">
        <v>0.02199074074074074</v>
      </c>
      <c r="B202" s="1">
        <v>0.0008275462962962963</v>
      </c>
      <c r="C202" s="1">
        <v>0.0016550925925925926</v>
      </c>
      <c r="D202" s="1">
        <v>0.0025</v>
      </c>
      <c r="E202" s="1">
        <v>0.003356481481481481</v>
      </c>
      <c r="F202" s="1">
        <v>0.004212962962962963</v>
      </c>
      <c r="G202" s="1">
        <v>0.005104166666666667</v>
      </c>
      <c r="H202" s="1">
        <v>0.006898148148148149</v>
      </c>
      <c r="I202" s="1">
        <v>0.00866898148148148</v>
      </c>
      <c r="J202" s="1">
        <v>0.01396875</v>
      </c>
      <c r="K202" s="53"/>
      <c r="L202" s="1"/>
    </row>
    <row r="203" spans="1:12" ht="15">
      <c r="A203" s="1">
        <v>0.022048611111111113</v>
      </c>
      <c r="B203" s="1">
        <v>0.0008304398148148149</v>
      </c>
      <c r="C203" s="1">
        <v>0.0016608796296296298</v>
      </c>
      <c r="D203" s="1">
        <v>0.002511574074074074</v>
      </c>
      <c r="E203" s="1">
        <v>0.003362268518518518</v>
      </c>
      <c r="F203" s="1">
        <v>0.004224537037037037</v>
      </c>
      <c r="G203" s="1">
        <v>0.00511574074074074</v>
      </c>
      <c r="H203" s="1">
        <v>0.006915509259259259</v>
      </c>
      <c r="I203" s="1">
        <v>0.00869212962962963</v>
      </c>
      <c r="J203" s="1">
        <v>0.01400390625</v>
      </c>
      <c r="K203" s="53"/>
      <c r="L203" s="1"/>
    </row>
    <row r="204" spans="1:12" ht="15">
      <c r="A204" s="1">
        <v>0.02210648148148148</v>
      </c>
      <c r="B204" s="1">
        <v>0.0008333333333333334</v>
      </c>
      <c r="C204" s="1">
        <v>0.0016666666666666668</v>
      </c>
      <c r="D204" s="1">
        <v>0.002523148148148148</v>
      </c>
      <c r="E204" s="1">
        <v>0.003368055555555555</v>
      </c>
      <c r="F204" s="1">
        <v>0.004236111111111111</v>
      </c>
      <c r="G204" s="1">
        <v>0.005127314814814815</v>
      </c>
      <c r="H204" s="1">
        <v>0.00693287037037037</v>
      </c>
      <c r="I204" s="1">
        <v>0.008715277777777778</v>
      </c>
      <c r="J204" s="1">
        <v>0.014039062499999998</v>
      </c>
      <c r="K204" s="53"/>
      <c r="L204" s="1"/>
    </row>
    <row r="205" spans="1:12" ht="15">
      <c r="A205" s="1">
        <v>0.022164351851851852</v>
      </c>
      <c r="B205" s="1">
        <v>0.0008333333333333334</v>
      </c>
      <c r="C205" s="1">
        <v>0.0016666666666666668</v>
      </c>
      <c r="D205" s="1">
        <v>0.0025289351851851853</v>
      </c>
      <c r="E205" s="1">
        <v>0.003379629629629629</v>
      </c>
      <c r="F205" s="1">
        <v>0.004247685185185185</v>
      </c>
      <c r="G205" s="1">
        <v>0.005138888888888889</v>
      </c>
      <c r="H205" s="1">
        <v>0.006950231481481481</v>
      </c>
      <c r="I205" s="1">
        <v>0.008738425925925927</v>
      </c>
      <c r="J205" s="1">
        <v>0.014074218749999997</v>
      </c>
      <c r="K205" s="53"/>
      <c r="L205" s="1"/>
    </row>
    <row r="206" spans="1:12" ht="15">
      <c r="A206" s="1">
        <v>0.022222222222222223</v>
      </c>
      <c r="B206" s="1">
        <v>0.0008333333333333334</v>
      </c>
      <c r="C206" s="1">
        <v>0.0016666666666666668</v>
      </c>
      <c r="D206" s="1">
        <v>0.002534722222222222</v>
      </c>
      <c r="E206" s="1">
        <v>0.0033912037037037036</v>
      </c>
      <c r="F206" s="1">
        <v>0.0042592592592592595</v>
      </c>
      <c r="G206" s="1">
        <v>0.0051504629629629635</v>
      </c>
      <c r="H206" s="1">
        <v>0.006967592592592592</v>
      </c>
      <c r="I206" s="1">
        <v>0.008761574074074074</v>
      </c>
      <c r="J206" s="1">
        <v>0.014109374999999999</v>
      </c>
      <c r="K206" s="53"/>
      <c r="L206" s="1"/>
    </row>
    <row r="207" spans="1:12" ht="15">
      <c r="A207" s="1">
        <v>0.022280092592592594</v>
      </c>
      <c r="B207" s="1">
        <v>0.0008362268518518519</v>
      </c>
      <c r="C207" s="1">
        <v>0.0016724537037037038</v>
      </c>
      <c r="D207" s="1">
        <v>0.002540509259259259</v>
      </c>
      <c r="E207" s="1">
        <v>0.003402777777777778</v>
      </c>
      <c r="F207" s="1">
        <v>0.004270833333333333</v>
      </c>
      <c r="G207" s="1">
        <v>0.005167824074074075</v>
      </c>
      <c r="H207" s="1">
        <v>0.006984953703703703</v>
      </c>
      <c r="I207" s="1">
        <v>0.008784722222222222</v>
      </c>
      <c r="J207" s="1">
        <v>0.014144531249999998</v>
      </c>
      <c r="K207" s="53"/>
      <c r="L207" s="1"/>
    </row>
    <row r="208" spans="1:12" ht="15">
      <c r="A208" s="1">
        <v>0.022337962962962962</v>
      </c>
      <c r="B208" s="1">
        <v>0.0008391203703703703</v>
      </c>
      <c r="C208" s="1">
        <v>0.0016782407407407406</v>
      </c>
      <c r="D208" s="1">
        <v>0.002546296296296296</v>
      </c>
      <c r="E208" s="1">
        <v>0.003414351851851852</v>
      </c>
      <c r="F208" s="1">
        <v>0.0042824074074074075</v>
      </c>
      <c r="G208" s="1">
        <v>0.005185185185185185</v>
      </c>
      <c r="H208" s="1">
        <v>0.007002314814814815</v>
      </c>
      <c r="I208" s="1">
        <v>0.00880787037037037</v>
      </c>
      <c r="J208" s="1">
        <v>0.014179687500000001</v>
      </c>
      <c r="K208" s="53"/>
      <c r="L208" s="1"/>
    </row>
    <row r="209" spans="1:12" ht="15">
      <c r="A209" s="1">
        <v>0.022395833333333334</v>
      </c>
      <c r="B209" s="1">
        <v>0.0008420138888888889</v>
      </c>
      <c r="C209" s="1">
        <v>0.0016840277777777778</v>
      </c>
      <c r="D209" s="1">
        <v>0.0025520833333333333</v>
      </c>
      <c r="E209" s="1">
        <v>0.0034201388888888892</v>
      </c>
      <c r="F209" s="1">
        <v>0.004293981481481482</v>
      </c>
      <c r="G209" s="1">
        <v>0.005196759259259259</v>
      </c>
      <c r="H209" s="1">
        <v>0.007019675925925926</v>
      </c>
      <c r="I209" s="1">
        <v>0.00883101851851852</v>
      </c>
      <c r="J209" s="1">
        <v>0.01421484375</v>
      </c>
      <c r="L209" s="1"/>
    </row>
    <row r="210" spans="1:12" ht="15">
      <c r="A210" s="1">
        <v>0.02245370370370371</v>
      </c>
      <c r="B210" s="1">
        <v>0.0008449074074074075</v>
      </c>
      <c r="C210" s="1">
        <v>0.001689814814814815</v>
      </c>
      <c r="D210" s="1">
        <v>0.0025578703703703705</v>
      </c>
      <c r="E210" s="1">
        <v>0.003425925925925926</v>
      </c>
      <c r="F210" s="1">
        <v>0.0043055555555555555</v>
      </c>
      <c r="G210" s="1">
        <v>0.005208333333333333</v>
      </c>
      <c r="H210" s="1">
        <v>0.007037037037037037</v>
      </c>
      <c r="I210" s="1">
        <v>0.008854166666666666</v>
      </c>
      <c r="J210" s="1">
        <v>0.014249999999999999</v>
      </c>
      <c r="L210" s="1"/>
    </row>
    <row r="211" spans="1:12" ht="15">
      <c r="A211" s="1">
        <v>0.02251157407407408</v>
      </c>
      <c r="B211" s="1">
        <v>0.0008478009259259261</v>
      </c>
      <c r="C211" s="1">
        <v>0.0016956018518518522</v>
      </c>
      <c r="D211" s="1">
        <v>0.0025636574074074077</v>
      </c>
      <c r="E211" s="1">
        <v>0.0034375000000000005</v>
      </c>
      <c r="F211" s="1">
        <v>0.004317129629629629</v>
      </c>
      <c r="G211" s="1">
        <v>0.005225694444444444</v>
      </c>
      <c r="H211" s="1">
        <v>0.007060185185185185</v>
      </c>
      <c r="I211" s="1">
        <v>0.008883101851851852</v>
      </c>
      <c r="J211" s="1">
        <v>0.014296874999999999</v>
      </c>
      <c r="L211" s="1"/>
    </row>
    <row r="212" spans="1:12" ht="15">
      <c r="A212" s="1">
        <v>0.022569444444444444</v>
      </c>
      <c r="B212" s="1">
        <v>0.0008506944444444446</v>
      </c>
      <c r="C212" s="1">
        <v>0.0017013888888888892</v>
      </c>
      <c r="D212" s="1">
        <v>0.0025694444444444445</v>
      </c>
      <c r="E212" s="1">
        <v>0.0034490740740740745</v>
      </c>
      <c r="F212" s="1">
        <v>0.0043287037037037035</v>
      </c>
      <c r="G212" s="1">
        <v>0.0052430555555555555</v>
      </c>
      <c r="H212" s="1">
        <v>0.007083333333333333</v>
      </c>
      <c r="I212" s="1">
        <v>0.008912037037037038</v>
      </c>
      <c r="J212" s="1">
        <v>0.014343749999999999</v>
      </c>
      <c r="L212" s="1"/>
    </row>
    <row r="213" spans="1:12" ht="15">
      <c r="A213" s="1">
        <v>0.022627314814814815</v>
      </c>
      <c r="B213" s="1">
        <v>0.0008535879629629631</v>
      </c>
      <c r="C213" s="1">
        <v>0.0017071759259259262</v>
      </c>
      <c r="D213" s="1">
        <v>0.0025810185185185185</v>
      </c>
      <c r="E213" s="1">
        <v>0.0034548611111111117</v>
      </c>
      <c r="F213" s="1">
        <v>0.004340277777777778</v>
      </c>
      <c r="G213" s="1">
        <v>0.00525462962962963</v>
      </c>
      <c r="H213" s="1">
        <v>0.007100694444444444</v>
      </c>
      <c r="I213" s="1">
        <v>0.008935185185185185</v>
      </c>
      <c r="J213" s="1">
        <v>0.014378906249999998</v>
      </c>
      <c r="L213" s="1"/>
    </row>
    <row r="214" spans="1:12" ht="15">
      <c r="A214" s="1">
        <v>0.022685185185185183</v>
      </c>
      <c r="B214" s="1">
        <v>0.0008564814814814815</v>
      </c>
      <c r="C214" s="1">
        <v>0.001712962962962963</v>
      </c>
      <c r="D214" s="1">
        <v>0.0025925925925925925</v>
      </c>
      <c r="E214" s="1">
        <v>0.0034606481481481485</v>
      </c>
      <c r="F214" s="1">
        <v>0.0043518518518518515</v>
      </c>
      <c r="G214" s="1">
        <v>0.0052662037037037035</v>
      </c>
      <c r="H214" s="1">
        <v>0.007118055555555555</v>
      </c>
      <c r="I214" s="1">
        <v>0.008958333333333334</v>
      </c>
      <c r="J214" s="1">
        <v>0.0144140625</v>
      </c>
      <c r="L214" s="1"/>
    </row>
    <row r="215" spans="1:12" ht="15">
      <c r="A215" s="1">
        <v>0.022743055555555555</v>
      </c>
      <c r="B215" s="1">
        <v>0.0008593750000000001</v>
      </c>
      <c r="C215" s="1">
        <v>0.0017187500000000002</v>
      </c>
      <c r="D215" s="1">
        <v>0.0025983796296296293</v>
      </c>
      <c r="E215" s="1">
        <v>0.003472222222222222</v>
      </c>
      <c r="F215" s="1">
        <v>0.004363425925925925</v>
      </c>
      <c r="G215" s="1">
        <v>0.005283564814814814</v>
      </c>
      <c r="H215" s="1">
        <v>0.007135416666666667</v>
      </c>
      <c r="I215" s="1">
        <v>0.008981481481481483</v>
      </c>
      <c r="J215" s="1">
        <v>0.01444921875</v>
      </c>
      <c r="L215" s="1"/>
    </row>
    <row r="216" spans="1:12" ht="15">
      <c r="A216" s="1">
        <v>0.02280092592592593</v>
      </c>
      <c r="B216" s="1">
        <v>0.0008622685185185186</v>
      </c>
      <c r="C216" s="1">
        <v>0.0017245370370370372</v>
      </c>
      <c r="D216" s="1">
        <v>0.0026041666666666665</v>
      </c>
      <c r="E216" s="1">
        <v>0.003483796296296296</v>
      </c>
      <c r="F216" s="1">
        <v>0.0043749999999999995</v>
      </c>
      <c r="G216" s="1">
        <v>0.005300925925925925</v>
      </c>
      <c r="H216" s="1">
        <v>0.007152777777777779</v>
      </c>
      <c r="I216" s="1">
        <v>0.00900462962962963</v>
      </c>
      <c r="J216" s="1">
        <v>0.014484375</v>
      </c>
      <c r="L216" s="1"/>
    </row>
    <row r="217" spans="1:12" ht="15">
      <c r="A217" s="1">
        <v>0.0228587962962963</v>
      </c>
      <c r="B217" s="1">
        <v>0.0008622685185185186</v>
      </c>
      <c r="C217" s="1">
        <v>0.0017245370370370372</v>
      </c>
      <c r="D217" s="1">
        <v>0.0026099537037037037</v>
      </c>
      <c r="E217" s="1">
        <v>0.00349537037037037</v>
      </c>
      <c r="F217" s="1">
        <v>0.004386574074074074</v>
      </c>
      <c r="G217" s="1">
        <v>0.0053124999999999995</v>
      </c>
      <c r="H217" s="1">
        <v>0.007170138888888889</v>
      </c>
      <c r="I217" s="1">
        <v>0.009027777777777777</v>
      </c>
      <c r="J217" s="1">
        <v>0.01451953125</v>
      </c>
      <c r="L217" s="1"/>
    </row>
    <row r="218" spans="1:12" ht="15">
      <c r="A218" s="1">
        <v>0.02291666666666667</v>
      </c>
      <c r="B218" s="1">
        <v>0.0008622685185185186</v>
      </c>
      <c r="C218" s="1">
        <v>0.0017245370370370372</v>
      </c>
      <c r="D218" s="1">
        <v>0.002615740740740741</v>
      </c>
      <c r="E218" s="1">
        <v>0.0035069444444444445</v>
      </c>
      <c r="F218" s="1">
        <v>0.004398148148148148</v>
      </c>
      <c r="G218" s="1">
        <v>0.005324074074074075</v>
      </c>
      <c r="H218" s="1">
        <v>0.0071874999999999994</v>
      </c>
      <c r="I218" s="1">
        <v>0.009050925925925926</v>
      </c>
      <c r="J218" s="1">
        <v>0.014554687499999998</v>
      </c>
      <c r="L218" s="1"/>
    </row>
    <row r="219" spans="1:12" ht="15">
      <c r="A219" s="1">
        <v>0.02297453703703704</v>
      </c>
      <c r="B219" s="1">
        <v>0.0008651620370370371</v>
      </c>
      <c r="C219" s="1">
        <v>0.0017303240740740742</v>
      </c>
      <c r="D219" s="1">
        <v>0.002621527777777778</v>
      </c>
      <c r="E219" s="1">
        <v>0.0035127314814814813</v>
      </c>
      <c r="F219" s="1">
        <v>0.004409722222222222</v>
      </c>
      <c r="G219" s="1">
        <v>0.005335648148148148</v>
      </c>
      <c r="H219" s="1">
        <v>0.0072048611111111115</v>
      </c>
      <c r="I219" s="1">
        <v>0.009074074074074075</v>
      </c>
      <c r="J219" s="1">
        <v>0.01458984375</v>
      </c>
      <c r="L219" s="1"/>
    </row>
    <row r="220" spans="1:12" ht="15">
      <c r="A220" s="1">
        <v>0.023032407407407404</v>
      </c>
      <c r="B220" s="1">
        <v>0.0008680555555555555</v>
      </c>
      <c r="C220" s="1">
        <v>0.001736111111111111</v>
      </c>
      <c r="D220" s="1">
        <v>0.002627314814814815</v>
      </c>
      <c r="E220" s="1">
        <v>0.0035185185185185185</v>
      </c>
      <c r="F220" s="1">
        <v>0.0044212962962962956</v>
      </c>
      <c r="G220" s="1">
        <v>0.005347222222222222</v>
      </c>
      <c r="H220" s="1">
        <v>0.007222222222222223</v>
      </c>
      <c r="I220" s="1">
        <v>0.009097222222222222</v>
      </c>
      <c r="J220" s="1">
        <v>0.014625</v>
      </c>
      <c r="L220" s="1"/>
    </row>
    <row r="221" spans="1:12" ht="15">
      <c r="A221" s="1">
        <v>0.023090277777777776</v>
      </c>
      <c r="B221" s="1">
        <v>0.0008709490740740741</v>
      </c>
      <c r="C221" s="1">
        <v>0.0017418981481481482</v>
      </c>
      <c r="D221" s="1">
        <v>0.0026331018518518517</v>
      </c>
      <c r="E221" s="1">
        <v>0.0035300925925925925</v>
      </c>
      <c r="F221" s="1">
        <v>0.00443287037037037</v>
      </c>
      <c r="G221" s="1">
        <v>0.005364583333333334</v>
      </c>
      <c r="H221" s="1">
        <v>0.007245370370370371</v>
      </c>
      <c r="I221" s="1">
        <v>0.009120370370370369</v>
      </c>
      <c r="J221" s="1">
        <v>0.014671875000000001</v>
      </c>
      <c r="L221" s="1"/>
    </row>
    <row r="222" spans="1:12" ht="15">
      <c r="A222" s="1">
        <v>0.02314814814814815</v>
      </c>
      <c r="B222" s="1">
        <v>0.0008738425925925926</v>
      </c>
      <c r="C222" s="1">
        <v>0.0017476851851851852</v>
      </c>
      <c r="D222" s="1">
        <v>0.0026388888888888885</v>
      </c>
      <c r="E222" s="1">
        <v>0.0035416666666666665</v>
      </c>
      <c r="F222" s="1">
        <v>0.0044444444444444444</v>
      </c>
      <c r="G222" s="1">
        <v>0.005381944444444445</v>
      </c>
      <c r="H222" s="1">
        <v>0.007268518518518519</v>
      </c>
      <c r="I222" s="1">
        <v>0.009143518518518518</v>
      </c>
      <c r="J222" s="1">
        <v>0.01471875</v>
      </c>
      <c r="L222" s="1"/>
    </row>
    <row r="223" spans="1:12" ht="15">
      <c r="A223" s="1">
        <v>0.02320601851851852</v>
      </c>
      <c r="B223" s="1">
        <v>0.0008767361111111111</v>
      </c>
      <c r="C223" s="1">
        <v>0.0017534722222222222</v>
      </c>
      <c r="D223" s="1">
        <v>0.002650462962962963</v>
      </c>
      <c r="E223" s="1">
        <v>0.0035474537037037037</v>
      </c>
      <c r="F223" s="1">
        <v>0.004456018518518519</v>
      </c>
      <c r="G223" s="1">
        <v>0.005393518518518519</v>
      </c>
      <c r="H223" s="1">
        <v>0.00728587962962963</v>
      </c>
      <c r="I223" s="1">
        <v>0.009166666666666667</v>
      </c>
      <c r="J223" s="1">
        <v>0.01475390625</v>
      </c>
      <c r="L223" s="1"/>
    </row>
    <row r="224" spans="1:12" ht="15">
      <c r="A224" s="1">
        <v>0.02326388888888889</v>
      </c>
      <c r="B224" s="1">
        <v>0.0008796296296296296</v>
      </c>
      <c r="C224" s="1">
        <v>0.0017592592592592592</v>
      </c>
      <c r="D224" s="1">
        <v>0.0026620370370370374</v>
      </c>
      <c r="E224" s="1">
        <v>0.0035532407407407405</v>
      </c>
      <c r="F224" s="1">
        <v>0.004467592592592593</v>
      </c>
      <c r="G224" s="1">
        <v>0.005405092592592592</v>
      </c>
      <c r="H224" s="1">
        <v>0.007303240740740741</v>
      </c>
      <c r="I224" s="1">
        <v>0.009189814814814814</v>
      </c>
      <c r="J224" s="1">
        <v>0.0147890625</v>
      </c>
      <c r="L224" s="1"/>
    </row>
    <row r="225" spans="1:12" ht="15">
      <c r="A225" s="1">
        <v>0.02332175925925926</v>
      </c>
      <c r="B225" s="1">
        <v>0.0008825231481481481</v>
      </c>
      <c r="C225" s="1">
        <v>0.0017650462962962962</v>
      </c>
      <c r="D225" s="1">
        <v>0.002667824074074074</v>
      </c>
      <c r="E225" s="1">
        <v>0.003564814814814815</v>
      </c>
      <c r="F225" s="1">
        <v>0.004479166666666667</v>
      </c>
      <c r="G225" s="1">
        <v>0.005422453703703704</v>
      </c>
      <c r="H225" s="1">
        <v>0.0073206018518518524</v>
      </c>
      <c r="I225" s="1">
        <v>0.009212962962962963</v>
      </c>
      <c r="J225" s="1">
        <v>0.01482421875</v>
      </c>
      <c r="L225" s="1"/>
    </row>
    <row r="226" spans="1:12" ht="15">
      <c r="A226" s="1">
        <v>0.02337962962962963</v>
      </c>
      <c r="B226" s="1">
        <v>0.0008854166666666666</v>
      </c>
      <c r="C226" s="1">
        <v>0.0017708333333333332</v>
      </c>
      <c r="D226" s="1">
        <v>0.002673611111111111</v>
      </c>
      <c r="E226" s="1">
        <v>0.0035763888888888894</v>
      </c>
      <c r="F226" s="1">
        <v>0.0044907407407407405</v>
      </c>
      <c r="G226" s="1">
        <v>0.005439814814814815</v>
      </c>
      <c r="H226" s="1">
        <v>0.007337962962962963</v>
      </c>
      <c r="I226" s="1">
        <v>0.009236111111111112</v>
      </c>
      <c r="J226" s="1">
        <v>0.014859375</v>
      </c>
      <c r="L226" s="1"/>
    </row>
    <row r="227" spans="1:12" ht="15">
      <c r="A227" s="1">
        <v>0.0234375</v>
      </c>
      <c r="B227" s="1">
        <v>0.0008854166666666666</v>
      </c>
      <c r="C227" s="1">
        <v>0.0017708333333333332</v>
      </c>
      <c r="D227" s="1">
        <v>0.0026793981481481478</v>
      </c>
      <c r="E227" s="1">
        <v>0.003587962962962963</v>
      </c>
      <c r="F227" s="1">
        <v>0.004502314814814815</v>
      </c>
      <c r="G227" s="1">
        <v>0.005451388888888889</v>
      </c>
      <c r="H227" s="1">
        <v>0.007355324074074075</v>
      </c>
      <c r="I227" s="1">
        <v>0.009259259259259259</v>
      </c>
      <c r="J227" s="1">
        <v>0.01489453125</v>
      </c>
      <c r="L227" s="1"/>
    </row>
    <row r="228" spans="1:12" ht="15">
      <c r="A228" s="1">
        <v>0.02349537037037037</v>
      </c>
      <c r="B228" s="1">
        <v>0.0008854166666666666</v>
      </c>
      <c r="C228" s="1">
        <v>0.0017708333333333332</v>
      </c>
      <c r="D228" s="1">
        <v>0.002685185185185185</v>
      </c>
      <c r="E228" s="1">
        <v>0.003599537037037037</v>
      </c>
      <c r="F228" s="1">
        <v>0.004513888888888889</v>
      </c>
      <c r="G228" s="1">
        <v>0.005462962962962964</v>
      </c>
      <c r="H228" s="1">
        <v>0.007372685185185186</v>
      </c>
      <c r="I228" s="1">
        <v>0.009282407407407408</v>
      </c>
      <c r="J228" s="1">
        <v>0.014929687500000002</v>
      </c>
      <c r="L228" s="1"/>
    </row>
    <row r="229" spans="1:12" ht="15">
      <c r="A229" s="1">
        <v>0.023553240740740743</v>
      </c>
      <c r="B229" s="1">
        <v>0.0008883101851851851</v>
      </c>
      <c r="C229" s="1">
        <v>0.0017766203703703702</v>
      </c>
      <c r="D229" s="1">
        <v>0.002690972222222222</v>
      </c>
      <c r="E229" s="1">
        <v>0.003605324074074074</v>
      </c>
      <c r="F229" s="1">
        <v>0.004525462962962963</v>
      </c>
      <c r="G229" s="1">
        <v>0.005474537037037038</v>
      </c>
      <c r="H229" s="1">
        <v>0.007395833333333334</v>
      </c>
      <c r="I229" s="1">
        <v>0.009305555555555556</v>
      </c>
      <c r="J229" s="1">
        <v>0.0149765625</v>
      </c>
      <c r="L229" s="1"/>
    </row>
    <row r="230" spans="1:12" ht="15">
      <c r="A230" s="1">
        <v>0.02361111111111111</v>
      </c>
      <c r="B230" s="1">
        <v>0.0008912037037037036</v>
      </c>
      <c r="C230" s="1">
        <v>0.0017824074074074072</v>
      </c>
      <c r="D230" s="1">
        <v>0.0026967592592592594</v>
      </c>
      <c r="E230" s="1">
        <v>0.0036111111111111114</v>
      </c>
      <c r="F230" s="1">
        <v>0.0045370370370370365</v>
      </c>
      <c r="G230" s="1">
        <v>0.005486111111111112</v>
      </c>
      <c r="H230" s="1">
        <v>0.007418981481481481</v>
      </c>
      <c r="I230" s="1">
        <v>0.009328703703703704</v>
      </c>
      <c r="J230" s="1">
        <v>0.015023437499999999</v>
      </c>
      <c r="L230" s="1"/>
    </row>
    <row r="231" spans="1:12" ht="15">
      <c r="A231" s="1">
        <v>0.023668981481481482</v>
      </c>
      <c r="B231" s="1">
        <v>0.0008940972222222221</v>
      </c>
      <c r="C231" s="1">
        <v>0.0017881944444444442</v>
      </c>
      <c r="D231" s="1">
        <v>0.0027025462962962966</v>
      </c>
      <c r="E231" s="1">
        <v>0.0036226851851851854</v>
      </c>
      <c r="F231" s="1">
        <v>0.004548611111111111</v>
      </c>
      <c r="G231" s="1">
        <v>0.005503472222222222</v>
      </c>
      <c r="H231" s="1">
        <v>0.007436342592592592</v>
      </c>
      <c r="I231" s="1">
        <v>0.00935185185185185</v>
      </c>
      <c r="J231" s="1">
        <v>0.015058593749999998</v>
      </c>
      <c r="L231" s="1"/>
    </row>
    <row r="232" spans="1:12" ht="15">
      <c r="A232" s="1">
        <v>0.02372685185185185</v>
      </c>
      <c r="B232" s="1">
        <v>0.0008969907407407407</v>
      </c>
      <c r="C232" s="1">
        <v>0.0017939814814814815</v>
      </c>
      <c r="D232" s="1">
        <v>0.0027083333333333334</v>
      </c>
      <c r="E232" s="1">
        <v>0.0036342592592592594</v>
      </c>
      <c r="F232" s="1">
        <v>0.004560185185185185</v>
      </c>
      <c r="G232" s="1">
        <v>0.005520833333333333</v>
      </c>
      <c r="H232" s="1">
        <v>0.007453703703703703</v>
      </c>
      <c r="I232" s="1">
        <v>0.009375</v>
      </c>
      <c r="J232" s="1">
        <v>0.015093749999999998</v>
      </c>
      <c r="L232" s="1"/>
    </row>
    <row r="233" spans="1:12" ht="15">
      <c r="A233" s="1">
        <v>0.02378472222222222</v>
      </c>
      <c r="B233" s="1">
        <v>0.0008998842592592593</v>
      </c>
      <c r="C233" s="1">
        <v>0.0017997685185185187</v>
      </c>
      <c r="D233" s="1">
        <v>0.002719907407407408</v>
      </c>
      <c r="E233" s="1">
        <v>0.0036458333333333334</v>
      </c>
      <c r="F233" s="1">
        <v>0.00457175925925926</v>
      </c>
      <c r="G233" s="1">
        <v>0.005532407407407408</v>
      </c>
      <c r="H233" s="1">
        <v>0.007471064814814814</v>
      </c>
      <c r="I233" s="1">
        <v>0.009398148148148149</v>
      </c>
      <c r="J233" s="1">
        <v>0.015128906249999997</v>
      </c>
      <c r="L233" s="1"/>
    </row>
    <row r="234" spans="1:12" ht="15">
      <c r="A234" s="1">
        <v>0.023842592592592596</v>
      </c>
      <c r="B234" s="1">
        <v>0.0009027777777777778</v>
      </c>
      <c r="C234" s="1">
        <v>0.0018055555555555557</v>
      </c>
      <c r="D234" s="1">
        <v>0.002731481481481482</v>
      </c>
      <c r="E234" s="1">
        <v>0.0036574074074074074</v>
      </c>
      <c r="F234" s="1">
        <v>0.004583333333333333</v>
      </c>
      <c r="G234" s="1">
        <v>0.005543981481481482</v>
      </c>
      <c r="H234" s="1">
        <v>0.007488425925925926</v>
      </c>
      <c r="I234" s="1">
        <v>0.009421296296296296</v>
      </c>
      <c r="J234" s="1">
        <v>0.0151640625</v>
      </c>
      <c r="L234" s="1"/>
    </row>
    <row r="235" spans="1:12" ht="15">
      <c r="A235" s="1">
        <v>0.023900462962962967</v>
      </c>
      <c r="B235" s="1">
        <v>0.0009056712962962963</v>
      </c>
      <c r="C235" s="1">
        <v>0.0018113425925925927</v>
      </c>
      <c r="D235" s="1">
        <v>0.002737268518518519</v>
      </c>
      <c r="E235" s="1">
        <v>0.0036631944444444446</v>
      </c>
      <c r="F235" s="1">
        <v>0.004594907407407407</v>
      </c>
      <c r="G235" s="1">
        <v>0.005561342592592593</v>
      </c>
      <c r="H235" s="1">
        <v>0.0075057870370370365</v>
      </c>
      <c r="I235" s="1">
        <v>0.009444444444444443</v>
      </c>
      <c r="J235" s="1">
        <v>0.015199218749999998</v>
      </c>
      <c r="L235" s="1"/>
    </row>
    <row r="236" spans="1:12" ht="15">
      <c r="A236" s="1">
        <v>0.02395833333333333</v>
      </c>
      <c r="B236" s="1">
        <v>0.0009085648148148148</v>
      </c>
      <c r="C236" s="1">
        <v>0.0018171296296296297</v>
      </c>
      <c r="D236" s="1">
        <v>0.002743055555555556</v>
      </c>
      <c r="E236" s="1">
        <v>0.0036689814814814814</v>
      </c>
      <c r="F236" s="1">
        <v>0.004606481481481481</v>
      </c>
      <c r="G236" s="1">
        <v>0.005578703703703704</v>
      </c>
      <c r="H236" s="1">
        <v>0.007523148148148148</v>
      </c>
      <c r="I236" s="1">
        <v>0.009467592592592592</v>
      </c>
      <c r="J236" s="1">
        <v>0.015234374999999998</v>
      </c>
      <c r="L236" s="1"/>
    </row>
    <row r="237" spans="1:12" ht="15">
      <c r="A237" s="1">
        <v>0.024016203703703703</v>
      </c>
      <c r="B237" s="1">
        <v>0.0009085648148148148</v>
      </c>
      <c r="C237" s="1">
        <v>0.0018171296296296297</v>
      </c>
      <c r="D237" s="1">
        <v>0.0027488425925925927</v>
      </c>
      <c r="E237" s="1">
        <v>0.003680555555555556</v>
      </c>
      <c r="F237" s="1">
        <v>0.004618055555555556</v>
      </c>
      <c r="G237" s="1">
        <v>0.005590277777777777</v>
      </c>
      <c r="H237" s="1">
        <v>0.007540509259259259</v>
      </c>
      <c r="I237" s="1">
        <v>0.00949074074074074</v>
      </c>
      <c r="J237" s="1">
        <v>0.01526953125</v>
      </c>
      <c r="L237" s="1"/>
    </row>
    <row r="238" spans="1:12" ht="15">
      <c r="A238" s="1">
        <v>0.02407407407407407</v>
      </c>
      <c r="B238" s="1">
        <v>0.0009085648148148148</v>
      </c>
      <c r="C238" s="1">
        <v>0.0018171296296296297</v>
      </c>
      <c r="D238" s="1">
        <v>0.0027546296296296294</v>
      </c>
      <c r="E238" s="1">
        <v>0.00369212962962963</v>
      </c>
      <c r="F238" s="1">
        <v>0.00462962962962963</v>
      </c>
      <c r="G238" s="1">
        <v>0.005601851851851852</v>
      </c>
      <c r="H238" s="1">
        <v>0.00755787037037037</v>
      </c>
      <c r="I238" s="1">
        <v>0.00951388888888889</v>
      </c>
      <c r="J238" s="1">
        <v>0.015304687499999999</v>
      </c>
      <c r="L238" s="1"/>
    </row>
    <row r="239" spans="1:12" ht="15">
      <c r="A239" s="1">
        <v>0.024131944444444442</v>
      </c>
      <c r="B239" s="1">
        <v>0.0009114583333333333</v>
      </c>
      <c r="C239" s="1">
        <v>0.0018229166666666667</v>
      </c>
      <c r="D239" s="1">
        <v>0.0027604166666666662</v>
      </c>
      <c r="E239" s="1">
        <v>0.0036979166666666666</v>
      </c>
      <c r="F239" s="1">
        <v>0.004641203703703704</v>
      </c>
      <c r="G239" s="1">
        <v>0.005619212962962963</v>
      </c>
      <c r="H239" s="1">
        <v>0.007581018518518518</v>
      </c>
      <c r="I239" s="1">
        <v>0.009537037037037038</v>
      </c>
      <c r="J239" s="1">
        <v>0.015351562499999999</v>
      </c>
      <c r="L239" s="1"/>
    </row>
    <row r="240" spans="1:12" ht="15">
      <c r="A240" s="1">
        <v>0.024189814814814817</v>
      </c>
      <c r="B240" s="1">
        <v>0.0009143518518518518</v>
      </c>
      <c r="C240" s="1">
        <v>0.0018287037037037037</v>
      </c>
      <c r="D240" s="1">
        <v>0.0027662037037037034</v>
      </c>
      <c r="E240" s="1">
        <v>0.0037037037037037034</v>
      </c>
      <c r="F240" s="1">
        <v>0.004652777777777777</v>
      </c>
      <c r="G240" s="1">
        <v>0.005636574074074074</v>
      </c>
      <c r="H240" s="1">
        <v>0.007604166666666666</v>
      </c>
      <c r="I240" s="1">
        <v>0.009560185185185185</v>
      </c>
      <c r="J240" s="1">
        <v>0.015398437499999999</v>
      </c>
      <c r="L240" s="1"/>
    </row>
    <row r="241" spans="1:12" ht="15">
      <c r="A241" s="1">
        <v>0.024247685185185188</v>
      </c>
      <c r="B241" s="1">
        <v>0.0009172453703703703</v>
      </c>
      <c r="C241" s="1">
        <v>0.0018344907407407407</v>
      </c>
      <c r="D241" s="1">
        <v>0.0027719907407407407</v>
      </c>
      <c r="E241" s="1">
        <v>0.0037152777777777774</v>
      </c>
      <c r="F241" s="1">
        <v>0.004664351851851852</v>
      </c>
      <c r="G241" s="1">
        <v>0.005648148148148149</v>
      </c>
      <c r="H241" s="1">
        <v>0.007621527777777777</v>
      </c>
      <c r="I241" s="1">
        <v>0.009583333333333333</v>
      </c>
      <c r="J241" s="1">
        <v>0.015433593749999999</v>
      </c>
      <c r="L241" s="1"/>
    </row>
    <row r="242" spans="1:12" ht="15">
      <c r="A242" s="1">
        <v>0.024305555555555556</v>
      </c>
      <c r="B242" s="1">
        <v>0.0009201388888888889</v>
      </c>
      <c r="C242" s="1">
        <v>0.0018402777777777777</v>
      </c>
      <c r="D242" s="1">
        <v>0.002777777777777778</v>
      </c>
      <c r="E242" s="1">
        <v>0.0037268518518518514</v>
      </c>
      <c r="F242" s="1">
        <v>0.004675925925925926</v>
      </c>
      <c r="G242" s="1">
        <v>0.005659722222222222</v>
      </c>
      <c r="H242" s="1">
        <v>0.007638888888888889</v>
      </c>
      <c r="I242" s="1">
        <v>0.009606481481481481</v>
      </c>
      <c r="J242" s="1">
        <v>0.015468749999999998</v>
      </c>
      <c r="L242" s="1"/>
    </row>
    <row r="243" spans="1:12" ht="15">
      <c r="A243" s="1">
        <v>0.024363425925925927</v>
      </c>
      <c r="B243" s="1">
        <v>0.0009230324074074074</v>
      </c>
      <c r="C243" s="1">
        <v>0.0018460648148148147</v>
      </c>
      <c r="D243" s="1">
        <v>0.002789351851851852</v>
      </c>
      <c r="E243" s="1">
        <v>0.003738425925925926</v>
      </c>
      <c r="F243" s="1">
        <v>0.004687500000000001</v>
      </c>
      <c r="G243" s="1">
        <v>0.005671296296296296</v>
      </c>
      <c r="H243" s="1">
        <v>0.00765625</v>
      </c>
      <c r="I243" s="1">
        <v>0.00962962962962963</v>
      </c>
      <c r="J243" s="1">
        <v>0.01550390625</v>
      </c>
      <c r="L243" s="1"/>
    </row>
    <row r="244" spans="1:12" ht="15">
      <c r="A244" s="1">
        <v>0.02442129629629629</v>
      </c>
      <c r="B244" s="1">
        <v>0.0009259259259259259</v>
      </c>
      <c r="C244" s="1">
        <v>0.0018518518518518517</v>
      </c>
      <c r="D244" s="1">
        <v>0.002800925925925926</v>
      </c>
      <c r="E244" s="1">
        <v>0.0037500000000000003</v>
      </c>
      <c r="F244" s="1">
        <v>0.004699074074074074</v>
      </c>
      <c r="G244" s="1">
        <v>0.00568287037037037</v>
      </c>
      <c r="H244" s="1">
        <v>0.007673611111111111</v>
      </c>
      <c r="I244" s="1">
        <v>0.009652777777777777</v>
      </c>
      <c r="J244" s="1">
        <v>0.015539062499999999</v>
      </c>
      <c r="L244" s="1"/>
    </row>
    <row r="245" spans="1:12" ht="15">
      <c r="A245" s="1">
        <v>0.024479166666666663</v>
      </c>
      <c r="B245" s="1">
        <v>0.0009288194444444445</v>
      </c>
      <c r="C245" s="1">
        <v>0.001857638888888889</v>
      </c>
      <c r="D245" s="1">
        <v>0.0028067129629629627</v>
      </c>
      <c r="E245" s="1">
        <v>0.003755787037037037</v>
      </c>
      <c r="F245" s="1">
        <v>0.004710648148148148</v>
      </c>
      <c r="G245" s="1">
        <v>0.0057002314814814815</v>
      </c>
      <c r="H245" s="1">
        <v>0.007690972222222222</v>
      </c>
      <c r="I245" s="1">
        <v>0.009675925925925925</v>
      </c>
      <c r="J245" s="1">
        <v>0.015574218749999999</v>
      </c>
      <c r="L245" s="1"/>
    </row>
    <row r="246" spans="1:12" ht="15">
      <c r="A246" s="1">
        <v>0.024537037037037038</v>
      </c>
      <c r="B246" s="1">
        <v>0.0009317129629629631</v>
      </c>
      <c r="C246" s="1">
        <v>0.0018634259259259261</v>
      </c>
      <c r="D246" s="1">
        <v>0.0028124999999999995</v>
      </c>
      <c r="E246" s="1">
        <v>0.003761574074074074</v>
      </c>
      <c r="F246" s="1">
        <v>0.004722222222222222</v>
      </c>
      <c r="G246" s="1">
        <v>0.005717592592592593</v>
      </c>
      <c r="H246" s="1">
        <v>0.0077083333333333335</v>
      </c>
      <c r="I246" s="1">
        <v>0.009699074074074074</v>
      </c>
      <c r="J246" s="1">
        <v>0.015609375</v>
      </c>
      <c r="L246" s="1"/>
    </row>
    <row r="247" spans="1:12" ht="15">
      <c r="A247" s="1">
        <v>0.02459490740740741</v>
      </c>
      <c r="B247" s="1">
        <v>0.0009317129629629631</v>
      </c>
      <c r="C247" s="1">
        <v>0.0018634259259259261</v>
      </c>
      <c r="D247" s="1">
        <v>0.0028182870370370367</v>
      </c>
      <c r="E247" s="1">
        <v>0.003773148148148148</v>
      </c>
      <c r="F247" s="1">
        <v>0.004733796296296297</v>
      </c>
      <c r="G247" s="1">
        <v>0.005729166666666667</v>
      </c>
      <c r="H247" s="1">
        <v>0.0077314814814814815</v>
      </c>
      <c r="I247" s="1">
        <v>0.009722222222222222</v>
      </c>
      <c r="J247" s="1">
        <v>0.01565625</v>
      </c>
      <c r="L247" s="1"/>
    </row>
    <row r="248" spans="1:12" ht="15">
      <c r="A248" s="1">
        <v>0.024652777777777777</v>
      </c>
      <c r="B248" s="1">
        <v>0.0009317129629629631</v>
      </c>
      <c r="C248" s="1">
        <v>0.0018634259259259261</v>
      </c>
      <c r="D248" s="1">
        <v>0.002824074074074074</v>
      </c>
      <c r="E248" s="1">
        <v>0.0037847222222222223</v>
      </c>
      <c r="F248" s="1">
        <v>0.00474537037037037</v>
      </c>
      <c r="G248" s="1">
        <v>0.005740740740740742</v>
      </c>
      <c r="H248" s="1">
        <v>0.007754629629629629</v>
      </c>
      <c r="I248" s="1">
        <v>0.009745370370370371</v>
      </c>
      <c r="J248" s="1">
        <v>0.015703125</v>
      </c>
      <c r="L248" s="1"/>
    </row>
    <row r="249" spans="1:12" ht="15">
      <c r="A249" s="1">
        <v>0.024710648148148148</v>
      </c>
      <c r="B249" s="1">
        <v>0.0009346064814814816</v>
      </c>
      <c r="C249" s="1">
        <v>0.0018692129629629631</v>
      </c>
      <c r="D249" s="1">
        <v>0.002829861111111111</v>
      </c>
      <c r="E249" s="1">
        <v>0.003790509259259259</v>
      </c>
      <c r="F249" s="1">
        <v>0.004756944444444444</v>
      </c>
      <c r="G249" s="1">
        <v>0.005758101851851852</v>
      </c>
      <c r="H249" s="1">
        <v>0.007771990740740741</v>
      </c>
      <c r="I249" s="1">
        <v>0.009768518518518518</v>
      </c>
      <c r="J249" s="1">
        <v>0.01573828125</v>
      </c>
      <c r="L249" s="1"/>
    </row>
    <row r="250" spans="1:12" ht="15">
      <c r="A250" s="1">
        <v>0.02476851851851852</v>
      </c>
      <c r="B250" s="1">
        <v>0.0009375000000000001</v>
      </c>
      <c r="C250" s="1">
        <v>0.0018750000000000001</v>
      </c>
      <c r="D250" s="1">
        <v>0.002835648148148148</v>
      </c>
      <c r="E250" s="1">
        <v>0.0037962962962962963</v>
      </c>
      <c r="F250" s="1">
        <v>0.004768518518518518</v>
      </c>
      <c r="G250" s="1">
        <v>0.005775462962962962</v>
      </c>
      <c r="H250" s="1">
        <v>0.007789351851851852</v>
      </c>
      <c r="I250" s="1">
        <v>0.009791666666666666</v>
      </c>
      <c r="J250" s="1">
        <v>0.0157734375</v>
      </c>
      <c r="L250" s="1"/>
    </row>
    <row r="251" spans="1:12" ht="15">
      <c r="A251" s="1">
        <v>0.02482638888888889</v>
      </c>
      <c r="B251" s="1">
        <v>0.0009403935185185186</v>
      </c>
      <c r="C251" s="1">
        <v>0.0018807870370370371</v>
      </c>
      <c r="D251" s="1">
        <v>0.0028414351851851847</v>
      </c>
      <c r="E251" s="1">
        <v>0.0038078703703703703</v>
      </c>
      <c r="F251" s="1">
        <v>0.004780092592592593</v>
      </c>
      <c r="G251" s="1">
        <v>0.005787037037037037</v>
      </c>
      <c r="H251" s="1">
        <v>0.007806712962962963</v>
      </c>
      <c r="I251" s="1">
        <v>0.009814814814814814</v>
      </c>
      <c r="J251" s="1">
        <v>0.01580859375</v>
      </c>
      <c r="L251" s="1"/>
    </row>
    <row r="252" spans="1:12" ht="15">
      <c r="A252" s="1">
        <v>0.02488425925925926</v>
      </c>
      <c r="B252" s="1">
        <v>0.0009432870370370371</v>
      </c>
      <c r="C252" s="1">
        <v>0.0018865740740740742</v>
      </c>
      <c r="D252" s="1">
        <v>0.002847222222222222</v>
      </c>
      <c r="E252" s="1">
        <v>0.0038194444444444443</v>
      </c>
      <c r="F252" s="1">
        <v>0.004791666666666667</v>
      </c>
      <c r="G252" s="1">
        <v>0.005798611111111111</v>
      </c>
      <c r="H252" s="1">
        <v>0.007824074074074075</v>
      </c>
      <c r="I252" s="1">
        <v>0.009837962962962963</v>
      </c>
      <c r="J252" s="1">
        <v>0.01584375</v>
      </c>
      <c r="L252" s="1"/>
    </row>
    <row r="253" spans="1:12" ht="15">
      <c r="A253" s="1">
        <v>0.02494212962962963</v>
      </c>
      <c r="B253" s="1">
        <v>0.0009461805555555556</v>
      </c>
      <c r="C253" s="1">
        <v>0.0018923611111111112</v>
      </c>
      <c r="D253" s="1">
        <v>0.0028587962962962963</v>
      </c>
      <c r="E253" s="1">
        <v>0.0038310185185185183</v>
      </c>
      <c r="F253" s="1">
        <v>0.004809027777777778</v>
      </c>
      <c r="G253" s="1">
        <v>0.005810185185185186</v>
      </c>
      <c r="H253" s="1">
        <v>0.007841435185185186</v>
      </c>
      <c r="I253" s="1">
        <v>0.00986111111111111</v>
      </c>
      <c r="J253" s="1">
        <v>0.01587890625</v>
      </c>
      <c r="L253" s="1"/>
    </row>
    <row r="254" spans="1:12" ht="15">
      <c r="A254" s="1">
        <v>0.024999999999999998</v>
      </c>
      <c r="B254" s="1">
        <v>0.0009490740740740741</v>
      </c>
      <c r="C254" s="1">
        <v>0.0018981481481481482</v>
      </c>
      <c r="D254" s="1">
        <v>0.002870370370370371</v>
      </c>
      <c r="E254" s="1">
        <v>0.0038425925925925923</v>
      </c>
      <c r="F254" s="1">
        <v>0.004826388888888889</v>
      </c>
      <c r="G254" s="1">
        <v>0.005821759259259259</v>
      </c>
      <c r="H254" s="1">
        <v>0.007858796296296296</v>
      </c>
      <c r="I254" s="1">
        <v>0.009884259259259258</v>
      </c>
      <c r="J254" s="1">
        <v>0.0159140625</v>
      </c>
      <c r="L254" s="1"/>
    </row>
    <row r="255" spans="1:12" ht="15">
      <c r="A255" s="1">
        <v>0.02505787037037037</v>
      </c>
      <c r="B255" s="1">
        <v>0.0009519675925925926</v>
      </c>
      <c r="C255" s="1">
        <v>0.0019039351851851852</v>
      </c>
      <c r="D255" s="1">
        <v>0.0028761574074074076</v>
      </c>
      <c r="E255" s="1">
        <v>0.0038483796296296295</v>
      </c>
      <c r="F255" s="1">
        <v>0.004837962962962962</v>
      </c>
      <c r="G255" s="1">
        <v>0.005839120370370371</v>
      </c>
      <c r="H255" s="1">
        <v>0.007876157407407408</v>
      </c>
      <c r="I255" s="1">
        <v>0.009907407407407406</v>
      </c>
      <c r="J255" s="1">
        <v>0.01594921875</v>
      </c>
      <c r="L255" s="1"/>
    </row>
    <row r="256" spans="1:12" ht="15">
      <c r="A256" s="1">
        <v>0.02511574074074074</v>
      </c>
      <c r="B256" s="1">
        <v>0.0009548611111111111</v>
      </c>
      <c r="C256" s="1">
        <v>0.0019097222222222222</v>
      </c>
      <c r="D256" s="1">
        <v>0.0028819444444444444</v>
      </c>
      <c r="E256" s="1">
        <v>0.0038541666666666668</v>
      </c>
      <c r="F256" s="1">
        <v>0.004849537037037037</v>
      </c>
      <c r="G256" s="1">
        <v>0.0058564814814814825</v>
      </c>
      <c r="H256" s="1">
        <v>0.007893518518518518</v>
      </c>
      <c r="I256" s="1">
        <v>0.009930555555555555</v>
      </c>
      <c r="J256" s="1">
        <v>0.015984375</v>
      </c>
      <c r="L256" s="1"/>
    </row>
    <row r="257" spans="1:12" ht="15">
      <c r="A257" s="1">
        <v>0.025173611111111112</v>
      </c>
      <c r="B257" s="1">
        <v>0.0009548611111111111</v>
      </c>
      <c r="C257" s="1">
        <v>0.0019097222222222222</v>
      </c>
      <c r="D257" s="1">
        <v>0.0028877314814814816</v>
      </c>
      <c r="E257" s="1">
        <v>0.0038657407407407408</v>
      </c>
      <c r="F257" s="1">
        <v>0.004861111111111111</v>
      </c>
      <c r="G257" s="1">
        <v>0.005868055555555556</v>
      </c>
      <c r="H257" s="1">
        <v>0.007916666666666666</v>
      </c>
      <c r="I257" s="1">
        <v>0.009953703703703704</v>
      </c>
      <c r="J257" s="1">
        <v>0.016031249999999997</v>
      </c>
      <c r="L257" s="1"/>
    </row>
    <row r="258" spans="1:12" ht="15">
      <c r="A258" s="1">
        <v>0.025231481481481483</v>
      </c>
      <c r="B258" s="1">
        <v>0.0009548611111111111</v>
      </c>
      <c r="C258" s="1">
        <v>0.0019097222222222222</v>
      </c>
      <c r="D258" s="1">
        <v>0.002893518518518519</v>
      </c>
      <c r="E258" s="1">
        <v>0.0038773148148148143</v>
      </c>
      <c r="F258" s="1">
        <v>0.004872685185185186</v>
      </c>
      <c r="G258" s="1">
        <v>0.00587962962962963</v>
      </c>
      <c r="H258" s="1">
        <v>0.007939814814814814</v>
      </c>
      <c r="I258" s="1">
        <v>0.009976851851851853</v>
      </c>
      <c r="J258" s="1">
        <v>0.016078125</v>
      </c>
      <c r="L258" s="1"/>
    </row>
    <row r="259" spans="1:12" ht="15">
      <c r="A259" s="1">
        <v>0.025289351851851855</v>
      </c>
      <c r="B259" s="1">
        <v>0.0009577546296296296</v>
      </c>
      <c r="C259" s="1">
        <v>0.0019155092592592592</v>
      </c>
      <c r="D259" s="1">
        <v>0.002899305555555556</v>
      </c>
      <c r="E259" s="1">
        <v>0.003883101851851851</v>
      </c>
      <c r="F259" s="1">
        <v>0.004884259259259259</v>
      </c>
      <c r="G259" s="1">
        <v>0.005896990740740741</v>
      </c>
      <c r="H259" s="1">
        <v>0.007957175925925927</v>
      </c>
      <c r="I259" s="1">
        <v>0.01</v>
      </c>
      <c r="J259" s="1">
        <v>0.01611328125</v>
      </c>
      <c r="L259" s="1"/>
    </row>
    <row r="260" spans="1:12" ht="15">
      <c r="A260" s="1">
        <v>0.02534722222222222</v>
      </c>
      <c r="B260" s="1">
        <v>0.0009606481481481481</v>
      </c>
      <c r="C260" s="1">
        <v>0.0019212962962962962</v>
      </c>
      <c r="D260" s="1">
        <v>0.002905092592592593</v>
      </c>
      <c r="E260" s="1">
        <v>0.0038888888888888883</v>
      </c>
      <c r="F260" s="1">
        <v>0.004895833333333333</v>
      </c>
      <c r="G260" s="1">
        <v>0.005914351851851852</v>
      </c>
      <c r="H260" s="1">
        <v>0.007974537037037037</v>
      </c>
      <c r="I260" s="1">
        <v>0.010023148148148147</v>
      </c>
      <c r="J260" s="1">
        <v>0.016148437499999998</v>
      </c>
      <c r="L260" s="1"/>
    </row>
    <row r="261" spans="1:12" ht="15">
      <c r="A261" s="1">
        <v>0.02540509259259259</v>
      </c>
      <c r="B261" s="1">
        <v>0.0009635416666666666</v>
      </c>
      <c r="C261" s="1">
        <v>0.0019270833333333332</v>
      </c>
      <c r="D261" s="1">
        <v>0.0029166666666666672</v>
      </c>
      <c r="E261" s="1">
        <v>0.0039004629629629623</v>
      </c>
      <c r="F261" s="1">
        <v>0.004907407407407407</v>
      </c>
      <c r="G261" s="1">
        <v>0.0059259259259259265</v>
      </c>
      <c r="H261" s="1">
        <v>0.007991898148148147</v>
      </c>
      <c r="I261" s="1">
        <v>0.010046296296296296</v>
      </c>
      <c r="J261" s="1">
        <v>0.01618359375</v>
      </c>
      <c r="L261" s="1"/>
    </row>
    <row r="262" spans="1:12" ht="15">
      <c r="A262" s="1">
        <v>0.02546296296296296</v>
      </c>
      <c r="B262" s="1">
        <v>0.0009664351851851852</v>
      </c>
      <c r="C262" s="1">
        <v>0.0019328703703703704</v>
      </c>
      <c r="D262" s="1">
        <v>0.0029282407407407412</v>
      </c>
      <c r="E262" s="1">
        <v>0.003912037037037037</v>
      </c>
      <c r="F262" s="1">
        <v>0.004918981481481482</v>
      </c>
      <c r="G262" s="1">
        <v>0.005937500000000001</v>
      </c>
      <c r="H262" s="1">
        <v>0.00800925925925926</v>
      </c>
      <c r="I262" s="1">
        <v>0.010069444444444445</v>
      </c>
      <c r="J262" s="1">
        <v>0.01621875</v>
      </c>
      <c r="L262" s="1"/>
    </row>
    <row r="263" spans="1:12" ht="15">
      <c r="A263" s="1">
        <v>0.025520833333333333</v>
      </c>
      <c r="B263" s="1">
        <v>0.0009693287037037036</v>
      </c>
      <c r="C263" s="1">
        <v>0.0019386574074074072</v>
      </c>
      <c r="D263" s="1">
        <v>0.002934027777777778</v>
      </c>
      <c r="E263" s="1">
        <v>0.003923611111111111</v>
      </c>
      <c r="F263" s="1">
        <v>0.004930555555555555</v>
      </c>
      <c r="G263" s="1">
        <v>0.005949074074074075</v>
      </c>
      <c r="H263" s="1">
        <v>0.008026620370370371</v>
      </c>
      <c r="I263" s="1">
        <v>0.010092592592592594</v>
      </c>
      <c r="J263" s="1">
        <v>0.016253906250000002</v>
      </c>
      <c r="L263" s="1"/>
    </row>
    <row r="264" spans="1:12" ht="15">
      <c r="A264" s="1">
        <v>0.025578703703703704</v>
      </c>
      <c r="B264" s="1">
        <v>0.0009722222222222221</v>
      </c>
      <c r="C264" s="1">
        <v>0.0019444444444444442</v>
      </c>
      <c r="D264" s="1">
        <v>0.002939814814814815</v>
      </c>
      <c r="E264" s="1">
        <v>0.003935185185185186</v>
      </c>
      <c r="F264" s="1">
        <v>0.004942129629629629</v>
      </c>
      <c r="G264" s="1">
        <v>0.005960648148148149</v>
      </c>
      <c r="H264" s="1">
        <v>0.008043981481481482</v>
      </c>
      <c r="I264" s="1">
        <v>0.010115740740740741</v>
      </c>
      <c r="J264" s="1">
        <v>0.0162890625</v>
      </c>
      <c r="L264" s="1"/>
    </row>
    <row r="265" spans="1:12" ht="15">
      <c r="A265" s="1">
        <v>0.025636574074074076</v>
      </c>
      <c r="B265" s="1">
        <v>0.0009751157407407406</v>
      </c>
      <c r="C265" s="1">
        <v>0.0019502314814814812</v>
      </c>
      <c r="D265" s="1">
        <v>0.002945601851851852</v>
      </c>
      <c r="E265" s="1">
        <v>0.0039409722222222224</v>
      </c>
      <c r="F265" s="1">
        <v>0.004953703703703703</v>
      </c>
      <c r="G265" s="1">
        <v>0.005978009259259259</v>
      </c>
      <c r="H265" s="1">
        <v>0.008067129629629629</v>
      </c>
      <c r="I265" s="1">
        <v>0.010138888888888888</v>
      </c>
      <c r="J265" s="1">
        <v>0.016335937499999998</v>
      </c>
      <c r="L265" s="1"/>
    </row>
    <row r="266" spans="1:12" ht="15">
      <c r="A266" s="1">
        <v>0.025694444444444447</v>
      </c>
      <c r="B266" s="1">
        <v>0.0009780092592592592</v>
      </c>
      <c r="C266" s="1">
        <v>0.0019560185185185184</v>
      </c>
      <c r="D266" s="1">
        <v>0.002951388888888889</v>
      </c>
      <c r="E266" s="1">
        <v>0.003946759259259259</v>
      </c>
      <c r="F266" s="1">
        <v>0.004965277777777778</v>
      </c>
      <c r="G266" s="1">
        <v>0.00599537037037037</v>
      </c>
      <c r="H266" s="1">
        <v>0.008090277777777778</v>
      </c>
      <c r="I266" s="1">
        <v>0.010162037037037037</v>
      </c>
      <c r="J266" s="1">
        <v>0.0163828125</v>
      </c>
      <c r="L266" s="1"/>
    </row>
    <row r="267" spans="1:12" ht="15">
      <c r="A267" s="1">
        <v>0.025752314814814818</v>
      </c>
      <c r="B267" s="1">
        <v>0.0009780092592592592</v>
      </c>
      <c r="C267" s="1">
        <v>0.0019560185185185184</v>
      </c>
      <c r="D267" s="1">
        <v>0.0029571759259259256</v>
      </c>
      <c r="E267" s="1">
        <v>0.003958333333333333</v>
      </c>
      <c r="F267" s="1">
        <v>0.004976851851851852</v>
      </c>
      <c r="G267" s="1">
        <v>0.006006944444444443</v>
      </c>
      <c r="H267" s="1">
        <v>0.008107638888888888</v>
      </c>
      <c r="I267" s="1">
        <v>0.010185185185185186</v>
      </c>
      <c r="J267" s="1">
        <v>0.016417968749999998</v>
      </c>
      <c r="L267" s="1"/>
    </row>
    <row r="268" spans="1:12" ht="15">
      <c r="A268" s="1">
        <v>0.025810185185185183</v>
      </c>
      <c r="B268" s="1">
        <v>0.0009780092592592592</v>
      </c>
      <c r="C268" s="1">
        <v>0.0019560185185185184</v>
      </c>
      <c r="D268" s="1">
        <v>0.002962962962962963</v>
      </c>
      <c r="E268" s="1">
        <v>0.003969907407407407</v>
      </c>
      <c r="F268" s="1">
        <v>0.0049884259259259265</v>
      </c>
      <c r="G268" s="1">
        <v>0.006018518518518518</v>
      </c>
      <c r="H268" s="1">
        <v>0.008124999999999999</v>
      </c>
      <c r="I268" s="1">
        <v>0.010208333333333333</v>
      </c>
      <c r="J268" s="1">
        <v>0.016453124999999996</v>
      </c>
      <c r="L268" s="1"/>
    </row>
    <row r="269" spans="1:12" ht="15">
      <c r="A269" s="1">
        <v>0.025868055555555554</v>
      </c>
      <c r="B269" s="1">
        <v>0.0009809027777777778</v>
      </c>
      <c r="C269" s="1">
        <v>0.0019618055555555556</v>
      </c>
      <c r="D269" s="1">
        <v>0.00296875</v>
      </c>
      <c r="E269" s="1">
        <v>0.003975694444444445</v>
      </c>
      <c r="F269" s="1">
        <v>0.005</v>
      </c>
      <c r="G269" s="1">
        <v>0.006035879629629629</v>
      </c>
      <c r="H269" s="1">
        <v>0.00814236111111111</v>
      </c>
      <c r="I269" s="1">
        <v>0.01023148148148148</v>
      </c>
      <c r="J269" s="1">
        <v>0.016488281249999997</v>
      </c>
      <c r="L269" s="1"/>
    </row>
    <row r="270" spans="1:12" ht="15">
      <c r="A270" s="1">
        <v>0.025925925925925925</v>
      </c>
      <c r="B270" s="1">
        <v>0.0009837962962962964</v>
      </c>
      <c r="C270" s="1">
        <v>0.001967592592592593</v>
      </c>
      <c r="D270" s="1">
        <v>0.0029745370370370373</v>
      </c>
      <c r="E270" s="1">
        <v>0.003981481481481482</v>
      </c>
      <c r="F270" s="1">
        <v>0.005011574074074074</v>
      </c>
      <c r="G270" s="1">
        <v>0.006053240740740741</v>
      </c>
      <c r="H270" s="1">
        <v>0.008159722222222223</v>
      </c>
      <c r="I270" s="1">
        <v>0.01025462962962963</v>
      </c>
      <c r="J270" s="1">
        <v>0.0165234375</v>
      </c>
      <c r="L270" s="1"/>
    </row>
    <row r="271" spans="1:12" ht="15">
      <c r="A271" s="1">
        <v>0.025983796296296297</v>
      </c>
      <c r="B271" s="1">
        <v>0.0009866898148148148</v>
      </c>
      <c r="C271" s="1">
        <v>0.0019733796296296296</v>
      </c>
      <c r="D271" s="1">
        <v>0.0029861111111111113</v>
      </c>
      <c r="E271" s="1">
        <v>0.003993055555555555</v>
      </c>
      <c r="F271" s="1">
        <v>0.005023148148148148</v>
      </c>
      <c r="G271" s="1">
        <v>0.0060648148148148145</v>
      </c>
      <c r="H271" s="1">
        <v>0.008177083333333335</v>
      </c>
      <c r="I271" s="1">
        <v>0.010277777777777778</v>
      </c>
      <c r="J271" s="1">
        <v>0.016558593750000003</v>
      </c>
      <c r="L271" s="1"/>
    </row>
    <row r="272" spans="1:12" ht="15">
      <c r="A272" s="1">
        <v>0.026041666666666668</v>
      </c>
      <c r="B272" s="1">
        <v>0.0009895833333333334</v>
      </c>
      <c r="C272" s="1">
        <v>0.001979166666666667</v>
      </c>
      <c r="D272" s="1">
        <v>0.002997685185185185</v>
      </c>
      <c r="E272" s="1">
        <v>0.00400462962962963</v>
      </c>
      <c r="F272" s="1">
        <v>0.0050347222222222225</v>
      </c>
      <c r="G272" s="1">
        <v>0.006076388888888889</v>
      </c>
      <c r="H272" s="1">
        <v>0.008194444444444445</v>
      </c>
      <c r="I272" s="1">
        <v>0.010300925925925927</v>
      </c>
      <c r="J272" s="1">
        <v>0.01659375</v>
      </c>
      <c r="L272" s="1"/>
    </row>
    <row r="273" spans="1:12" ht="15">
      <c r="A273" s="1">
        <v>0.02609953703703704</v>
      </c>
      <c r="B273" s="1">
        <v>0.000992476851851852</v>
      </c>
      <c r="C273" s="1">
        <v>0.001984953703703704</v>
      </c>
      <c r="D273" s="1">
        <v>0.0030034722222222216</v>
      </c>
      <c r="E273" s="1">
        <v>0.004016203703703704</v>
      </c>
      <c r="F273" s="1">
        <v>0.005046296296296297</v>
      </c>
      <c r="G273" s="1">
        <v>0.00609375</v>
      </c>
      <c r="H273" s="1">
        <v>0.008211805555555556</v>
      </c>
      <c r="I273" s="1">
        <v>0.010324074074074076</v>
      </c>
      <c r="J273" s="1">
        <v>0.01662890625</v>
      </c>
      <c r="L273" s="1"/>
    </row>
    <row r="274" spans="1:12" ht="15">
      <c r="A274" s="1">
        <v>0.026157407407407407</v>
      </c>
      <c r="B274" s="1">
        <v>0.0009953703703703704</v>
      </c>
      <c r="C274" s="1">
        <v>0.001990740740740741</v>
      </c>
      <c r="D274" s="1">
        <v>0.003009259259259259</v>
      </c>
      <c r="E274" s="1">
        <v>0.004027777777777778</v>
      </c>
      <c r="F274" s="1">
        <v>0.0050578703703703706</v>
      </c>
      <c r="G274" s="1">
        <v>0.006111111111111111</v>
      </c>
      <c r="H274" s="1">
        <v>0.008229166666666666</v>
      </c>
      <c r="I274" s="1">
        <v>0.010347222222222223</v>
      </c>
      <c r="J274" s="1">
        <v>0.016664062499999997</v>
      </c>
      <c r="L274" s="1"/>
    </row>
    <row r="275" spans="1:12" ht="15">
      <c r="A275" s="1">
        <v>0.02621527777777778</v>
      </c>
      <c r="B275" s="1">
        <v>0.0009982638888888888</v>
      </c>
      <c r="C275" s="1">
        <v>0.0019965277777777776</v>
      </c>
      <c r="D275" s="1">
        <v>0.003015046296296296</v>
      </c>
      <c r="E275" s="1">
        <v>0.0040335648148148145</v>
      </c>
      <c r="F275" s="1">
        <v>0.005069444444444444</v>
      </c>
      <c r="G275" s="1">
        <v>0.006122685185185186</v>
      </c>
      <c r="H275" s="1">
        <v>0.008252314814814813</v>
      </c>
      <c r="I275" s="1">
        <v>0.01037037037037037</v>
      </c>
      <c r="J275" s="1">
        <v>0.016710937499999995</v>
      </c>
      <c r="L275" s="1"/>
    </row>
    <row r="276" spans="1:12" ht="15">
      <c r="A276" s="1">
        <v>0.026273148148148153</v>
      </c>
      <c r="B276" s="1">
        <v>0.0010011574074074074</v>
      </c>
      <c r="C276" s="1">
        <v>0.002002314814814815</v>
      </c>
      <c r="D276" s="1">
        <v>0.0030208333333333333</v>
      </c>
      <c r="E276" s="1">
        <v>0.004039351851851852</v>
      </c>
      <c r="F276" s="1">
        <v>0.0050810185185185186</v>
      </c>
      <c r="G276" s="1">
        <v>0.0061342592592592594</v>
      </c>
      <c r="H276" s="1">
        <v>0.008275462962962962</v>
      </c>
      <c r="I276" s="1">
        <v>0.010393518518518519</v>
      </c>
      <c r="J276" s="1">
        <v>0.016757812499999997</v>
      </c>
      <c r="L276" s="1"/>
    </row>
    <row r="277" spans="1:12" ht="15">
      <c r="A277" s="1">
        <v>0.026331018518518524</v>
      </c>
      <c r="B277" s="1">
        <v>0.0010011574074074074</v>
      </c>
      <c r="C277" s="1">
        <v>0.002002314814814815</v>
      </c>
      <c r="D277" s="1">
        <v>0.0030266203703703705</v>
      </c>
      <c r="E277" s="1">
        <v>0.004050925925925926</v>
      </c>
      <c r="F277" s="1">
        <v>0.005092592592592593</v>
      </c>
      <c r="G277" s="1">
        <v>0.006145833333333333</v>
      </c>
      <c r="H277" s="1">
        <v>0.008292824074074074</v>
      </c>
      <c r="I277" s="1">
        <v>0.010416666666666666</v>
      </c>
      <c r="J277" s="1">
        <v>0.016792968749999998</v>
      </c>
      <c r="L277" s="1"/>
    </row>
    <row r="278" spans="1:12" ht="15">
      <c r="A278" s="1">
        <v>0.02638888888888889</v>
      </c>
      <c r="B278" s="1">
        <v>0.0010011574074074074</v>
      </c>
      <c r="C278" s="1">
        <v>0.002002314814814815</v>
      </c>
      <c r="D278" s="1">
        <v>0.0030324074074074073</v>
      </c>
      <c r="E278" s="1">
        <v>0.004062499999999999</v>
      </c>
      <c r="F278" s="1">
        <v>0.005104166666666667</v>
      </c>
      <c r="G278" s="1">
        <v>0.0061574074074074074</v>
      </c>
      <c r="H278" s="1">
        <v>0.008310185185185186</v>
      </c>
      <c r="I278" s="1">
        <v>0.010439814814814813</v>
      </c>
      <c r="J278" s="1">
        <v>0.016828125</v>
      </c>
      <c r="L278" s="1"/>
    </row>
    <row r="279" spans="1:12" ht="15">
      <c r="A279" s="1">
        <v>0.02644675925925926</v>
      </c>
      <c r="B279" s="1">
        <v>0.001004050925925926</v>
      </c>
      <c r="C279" s="1">
        <v>0.002008101851851852</v>
      </c>
      <c r="D279" s="1">
        <v>0.003038194444444445</v>
      </c>
      <c r="E279" s="1">
        <v>0.004074074074074074</v>
      </c>
      <c r="F279" s="1">
        <v>0.00511574074074074</v>
      </c>
      <c r="G279" s="1">
        <v>0.006174768518518519</v>
      </c>
      <c r="H279" s="1">
        <v>0.008327546296296298</v>
      </c>
      <c r="I279" s="1">
        <v>0.010462962962962962</v>
      </c>
      <c r="J279" s="1">
        <v>0.016863281250000004</v>
      </c>
      <c r="L279" s="1"/>
    </row>
    <row r="280" spans="1:12" ht="15">
      <c r="A280" s="1">
        <v>0.026504629629629628</v>
      </c>
      <c r="B280" s="1">
        <v>0.0010069444444444444</v>
      </c>
      <c r="C280" s="1">
        <v>0.002013888888888889</v>
      </c>
      <c r="D280" s="1">
        <v>0.003043981481481482</v>
      </c>
      <c r="E280" s="1">
        <v>0.004085648148148148</v>
      </c>
      <c r="F280" s="1">
        <v>0.005127314814814815</v>
      </c>
      <c r="G280" s="1">
        <v>0.00619212962962963</v>
      </c>
      <c r="H280" s="1">
        <v>0.008344907407407409</v>
      </c>
      <c r="I280" s="1">
        <v>0.010486111111111111</v>
      </c>
      <c r="J280" s="1">
        <v>0.016898437500000002</v>
      </c>
      <c r="L280" s="1"/>
    </row>
    <row r="281" spans="1:12" ht="15">
      <c r="A281" s="1">
        <v>0.0265625</v>
      </c>
      <c r="B281" s="1">
        <v>0.0010098379629629628</v>
      </c>
      <c r="C281" s="1">
        <v>0.0020196759259259256</v>
      </c>
      <c r="D281" s="1">
        <v>0.003055555555555556</v>
      </c>
      <c r="E281" s="1">
        <v>0.004091435185185186</v>
      </c>
      <c r="F281" s="1">
        <v>0.005138888888888889</v>
      </c>
      <c r="G281" s="1">
        <v>0.0062037037037037035</v>
      </c>
      <c r="H281" s="1">
        <v>0.008362268518518519</v>
      </c>
      <c r="I281" s="1">
        <v>0.01050925925925926</v>
      </c>
      <c r="J281" s="1">
        <v>0.01693359375</v>
      </c>
      <c r="L281" s="1"/>
    </row>
    <row r="282" spans="1:12" ht="15">
      <c r="A282" s="1">
        <v>0.026620370370370374</v>
      </c>
      <c r="B282" s="1">
        <v>0.0010127314814814814</v>
      </c>
      <c r="C282" s="1">
        <v>0.002025462962962963</v>
      </c>
      <c r="D282" s="1">
        <v>0.0030671296296296297</v>
      </c>
      <c r="E282" s="1">
        <v>0.004097222222222223</v>
      </c>
      <c r="F282" s="1">
        <v>0.0051504629629629635</v>
      </c>
      <c r="G282" s="1">
        <v>0.006215277777777777</v>
      </c>
      <c r="H282" s="1">
        <v>0.00837962962962963</v>
      </c>
      <c r="I282" s="1">
        <v>0.010532407407407407</v>
      </c>
      <c r="J282" s="1">
        <v>0.016968749999999998</v>
      </c>
      <c r="L282" s="1"/>
    </row>
    <row r="283" spans="1:12" ht="15">
      <c r="A283" s="1">
        <v>0.026678240740740745</v>
      </c>
      <c r="B283" s="1">
        <v>0.001015625</v>
      </c>
      <c r="C283" s="1">
        <v>0.00203125</v>
      </c>
      <c r="D283" s="1">
        <v>0.0030729166666666665</v>
      </c>
      <c r="E283" s="1">
        <v>0.004108796296296296</v>
      </c>
      <c r="F283" s="1">
        <v>0.005162037037037038</v>
      </c>
      <c r="G283" s="1">
        <v>0.006232638888888888</v>
      </c>
      <c r="H283" s="1">
        <v>0.00839699074074074</v>
      </c>
      <c r="I283" s="1">
        <v>0.010555555555555554</v>
      </c>
      <c r="J283" s="1">
        <v>0.017003906249999996</v>
      </c>
      <c r="L283" s="1"/>
    </row>
    <row r="284" spans="1:12" ht="15">
      <c r="A284" s="1">
        <v>0.026736111111111113</v>
      </c>
      <c r="B284" s="1">
        <v>0.0010185185185185186</v>
      </c>
      <c r="C284" s="1">
        <v>0.0020370370370370373</v>
      </c>
      <c r="D284" s="1">
        <v>0.0030787037037037037</v>
      </c>
      <c r="E284" s="1">
        <v>0.004120370370370371</v>
      </c>
      <c r="F284" s="1">
        <v>0.0051736111111111115</v>
      </c>
      <c r="G284" s="1">
        <v>0.0062499999999999995</v>
      </c>
      <c r="H284" s="1">
        <v>0.008414351851851852</v>
      </c>
      <c r="I284" s="1">
        <v>0.010578703703703703</v>
      </c>
      <c r="J284" s="1">
        <v>0.0170390625</v>
      </c>
      <c r="L284" s="1"/>
    </row>
    <row r="285" spans="1:12" ht="15">
      <c r="A285" s="1">
        <v>0.026793981481481485</v>
      </c>
      <c r="B285" s="1">
        <v>0.0010214120370370373</v>
      </c>
      <c r="C285" s="1">
        <v>0.0020428240740740745</v>
      </c>
      <c r="D285" s="1">
        <v>0.003084490740740741</v>
      </c>
      <c r="E285" s="1">
        <v>0.004126157407407407</v>
      </c>
      <c r="F285" s="1">
        <v>0.005185185185185185</v>
      </c>
      <c r="G285" s="1">
        <v>0.006261574074074074</v>
      </c>
      <c r="H285" s="1">
        <v>0.0084375</v>
      </c>
      <c r="I285" s="1">
        <v>0.010601851851851852</v>
      </c>
      <c r="J285" s="1">
        <v>0.0170859375</v>
      </c>
      <c r="L285" s="1"/>
    </row>
    <row r="286" spans="1:12" ht="15">
      <c r="A286" s="1">
        <v>0.02685185185185185</v>
      </c>
      <c r="B286" s="1">
        <v>0.0010243055555555556</v>
      </c>
      <c r="C286" s="1">
        <v>0.0020486111111111113</v>
      </c>
      <c r="D286" s="1">
        <v>0.003090277777777778</v>
      </c>
      <c r="E286" s="1">
        <v>0.004131944444444444</v>
      </c>
      <c r="F286" s="1">
        <v>0.0051967592592592595</v>
      </c>
      <c r="G286" s="1">
        <v>0.006273148148148148</v>
      </c>
      <c r="H286" s="1">
        <v>0.00846064814814815</v>
      </c>
      <c r="I286" s="1">
        <v>0.010625</v>
      </c>
      <c r="J286" s="1">
        <v>0.0171328125</v>
      </c>
      <c r="L286" s="1"/>
    </row>
    <row r="287" spans="1:12" ht="15">
      <c r="A287" s="1">
        <v>0.02690972222222222</v>
      </c>
      <c r="B287" s="1">
        <v>0.0010243055555555556</v>
      </c>
      <c r="C287" s="1">
        <v>0.0020486111111111113</v>
      </c>
      <c r="D287" s="1">
        <v>0.0030960648148148154</v>
      </c>
      <c r="E287" s="1">
        <v>0.004143518518518519</v>
      </c>
      <c r="F287" s="1">
        <v>0.005208333333333333</v>
      </c>
      <c r="G287" s="1">
        <v>0.006284722222222223</v>
      </c>
      <c r="H287" s="1">
        <v>0.00847800925925926</v>
      </c>
      <c r="I287" s="1">
        <v>0.01064814814814815</v>
      </c>
      <c r="J287" s="1">
        <v>0.017167968750000002</v>
      </c>
      <c r="L287" s="1"/>
    </row>
    <row r="288" spans="1:12" ht="15">
      <c r="A288" s="1">
        <v>0.026967592592592595</v>
      </c>
      <c r="B288" s="1">
        <v>0.0010243055555555556</v>
      </c>
      <c r="C288" s="1">
        <v>0.0020486111111111113</v>
      </c>
      <c r="D288" s="1">
        <v>0.003101851851851852</v>
      </c>
      <c r="E288" s="1">
        <v>0.004155092592592593</v>
      </c>
      <c r="F288" s="1">
        <v>0.005219907407407407</v>
      </c>
      <c r="G288" s="1">
        <v>0.006296296296296296</v>
      </c>
      <c r="H288" s="1">
        <v>0.00849537037037037</v>
      </c>
      <c r="I288" s="1">
        <v>0.010671296296296297</v>
      </c>
      <c r="J288" s="1">
        <v>0.017203125</v>
      </c>
      <c r="L288" s="1"/>
    </row>
    <row r="289" spans="1:12" ht="15">
      <c r="A289" s="1">
        <v>0.027025462962962966</v>
      </c>
      <c r="B289" s="1">
        <v>0.001027199074074074</v>
      </c>
      <c r="C289" s="1">
        <v>0.002054398148148148</v>
      </c>
      <c r="D289" s="1">
        <v>0.003107638888888889</v>
      </c>
      <c r="E289" s="1">
        <v>0.004166666666666667</v>
      </c>
      <c r="F289" s="1">
        <v>0.005231481481481481</v>
      </c>
      <c r="G289" s="1">
        <v>0.0063136574074074085</v>
      </c>
      <c r="H289" s="1">
        <v>0.008512731481481482</v>
      </c>
      <c r="I289" s="1">
        <v>0.010694444444444444</v>
      </c>
      <c r="J289" s="1">
        <v>0.01723828125</v>
      </c>
      <c r="L289" s="1"/>
    </row>
    <row r="290" spans="1:12" ht="15">
      <c r="A290" s="1">
        <v>0.027083333333333334</v>
      </c>
      <c r="B290" s="1">
        <v>0.0010300925925925926</v>
      </c>
      <c r="C290" s="1">
        <v>0.0020601851851851853</v>
      </c>
      <c r="D290" s="1">
        <v>0.0031134259259259257</v>
      </c>
      <c r="E290" s="1">
        <v>0.00417824074074074</v>
      </c>
      <c r="F290" s="1">
        <v>0.0052430555555555555</v>
      </c>
      <c r="G290" s="1">
        <v>0.00633101851851852</v>
      </c>
      <c r="H290" s="1">
        <v>0.008530092592592593</v>
      </c>
      <c r="I290" s="1">
        <v>0.010717592592592593</v>
      </c>
      <c r="J290" s="1">
        <v>0.0172734375</v>
      </c>
      <c r="L290" s="1"/>
    </row>
    <row r="291" spans="1:12" ht="15">
      <c r="A291" s="1">
        <v>0.027141203703703706</v>
      </c>
      <c r="B291" s="1">
        <v>0.0010329861111111113</v>
      </c>
      <c r="C291" s="1">
        <v>0.0020659722222222225</v>
      </c>
      <c r="D291" s="1">
        <v>0.003125</v>
      </c>
      <c r="E291" s="1">
        <v>0.004184027777777778</v>
      </c>
      <c r="F291" s="1">
        <v>0.00525462962962963</v>
      </c>
      <c r="G291" s="1">
        <v>0.006342592592592593</v>
      </c>
      <c r="H291" s="1">
        <v>0.008547453703703703</v>
      </c>
      <c r="I291" s="1">
        <v>0.010740740740740742</v>
      </c>
      <c r="J291" s="1">
        <v>0.017308593749999997</v>
      </c>
      <c r="L291" s="1"/>
    </row>
    <row r="292" spans="1:12" ht="15">
      <c r="A292" s="1">
        <v>0.027199074074074073</v>
      </c>
      <c r="B292" s="1">
        <v>0.0010358796296296297</v>
      </c>
      <c r="C292" s="1">
        <v>0.0020717592592592593</v>
      </c>
      <c r="D292" s="1">
        <v>0.003136574074074074</v>
      </c>
      <c r="E292" s="1">
        <v>0.004189814814814815</v>
      </c>
      <c r="F292" s="1">
        <v>0.0052662037037037035</v>
      </c>
      <c r="G292" s="1">
        <v>0.006354166666666667</v>
      </c>
      <c r="H292" s="1">
        <v>0.008564814814814815</v>
      </c>
      <c r="I292" s="1">
        <v>0.01076388888888889</v>
      </c>
      <c r="J292" s="1">
        <v>0.017343749999999998</v>
      </c>
      <c r="L292" s="1"/>
    </row>
    <row r="293" spans="1:12" ht="15">
      <c r="A293" s="1">
        <v>0.027256944444444445</v>
      </c>
      <c r="B293" s="1">
        <v>0.001038773148148148</v>
      </c>
      <c r="C293" s="1">
        <v>0.002077546296296296</v>
      </c>
      <c r="D293" s="1">
        <v>0.0031423611111111114</v>
      </c>
      <c r="E293" s="1">
        <v>0.004201388888888888</v>
      </c>
      <c r="F293" s="1">
        <v>0.005277777777777777</v>
      </c>
      <c r="G293" s="1">
        <v>0.006371527777777778</v>
      </c>
      <c r="H293" s="1">
        <v>0.008587962962962964</v>
      </c>
      <c r="I293" s="1">
        <v>0.010787037037037038</v>
      </c>
      <c r="J293" s="1">
        <v>0.017390625</v>
      </c>
      <c r="L293" s="1"/>
    </row>
    <row r="294" spans="1:12" ht="15">
      <c r="A294" s="1">
        <v>0.027314814814814816</v>
      </c>
      <c r="B294" s="1">
        <v>0.0010416666666666667</v>
      </c>
      <c r="C294" s="1">
        <v>0.0020833333333333333</v>
      </c>
      <c r="D294" s="1">
        <v>0.003148148148148148</v>
      </c>
      <c r="E294" s="1">
        <v>0.004212962962962963</v>
      </c>
      <c r="F294" s="1">
        <v>0.0052893518518518515</v>
      </c>
      <c r="G294" s="1">
        <v>0.006388888888888888</v>
      </c>
      <c r="H294" s="1">
        <v>0.008611111111111111</v>
      </c>
      <c r="I294" s="1">
        <v>0.010810185185185185</v>
      </c>
      <c r="J294" s="1">
        <v>0.017437499999999998</v>
      </c>
      <c r="L294" s="1"/>
    </row>
    <row r="295" spans="1:12" ht="15">
      <c r="A295" s="1">
        <v>0.027372685185185187</v>
      </c>
      <c r="B295" s="1">
        <v>0.0010445601851851853</v>
      </c>
      <c r="C295" s="1">
        <v>0.0020891203703703705</v>
      </c>
      <c r="D295" s="1">
        <v>0.003153935185185185</v>
      </c>
      <c r="E295" s="1">
        <v>0.00421875</v>
      </c>
      <c r="F295" s="1">
        <v>0.005300925925925926</v>
      </c>
      <c r="G295" s="1">
        <v>0.006400462962962962</v>
      </c>
      <c r="H295" s="1">
        <v>0.008628472222222221</v>
      </c>
      <c r="I295" s="1">
        <v>0.010833333333333334</v>
      </c>
      <c r="J295" s="1">
        <v>0.017472656249999996</v>
      </c>
      <c r="L295" s="1"/>
    </row>
    <row r="296" spans="1:12" ht="15">
      <c r="A296" s="1">
        <v>0.027430555555555555</v>
      </c>
      <c r="B296" s="1">
        <v>0.0010474537037037037</v>
      </c>
      <c r="C296" s="1">
        <v>0.0020949074074074073</v>
      </c>
      <c r="D296" s="1">
        <v>0.003159722222222222</v>
      </c>
      <c r="E296" s="1">
        <v>0.004224537037037037</v>
      </c>
      <c r="F296" s="1">
        <v>0.0053125</v>
      </c>
      <c r="G296" s="1">
        <v>0.006412037037037036</v>
      </c>
      <c r="H296" s="1">
        <v>0.008645833333333333</v>
      </c>
      <c r="I296" s="1">
        <v>0.01085648148148148</v>
      </c>
      <c r="J296" s="1">
        <v>0.0175078125</v>
      </c>
      <c r="L296" s="1"/>
    </row>
    <row r="297" spans="1:12" ht="15">
      <c r="A297" s="1">
        <v>0.027488425925925927</v>
      </c>
      <c r="B297" s="1">
        <v>0.001050347222222222</v>
      </c>
      <c r="C297" s="1">
        <v>0.002100694444444444</v>
      </c>
      <c r="D297" s="1">
        <v>0.003165509259259259</v>
      </c>
      <c r="E297" s="1">
        <v>0.004236111111111111</v>
      </c>
      <c r="F297" s="1">
        <v>0.005324074074074075</v>
      </c>
      <c r="G297" s="1">
        <v>0.006429398148148148</v>
      </c>
      <c r="H297" s="1">
        <v>0.008663194444444446</v>
      </c>
      <c r="I297" s="1">
        <v>0.010885416666666665</v>
      </c>
      <c r="J297" s="1">
        <v>0.017542968750000002</v>
      </c>
      <c r="L297" s="1"/>
    </row>
    <row r="298" spans="1:12" ht="15">
      <c r="A298" s="1">
        <v>0.027546296296296294</v>
      </c>
      <c r="B298" s="1">
        <v>0.0010532407407407407</v>
      </c>
      <c r="C298" s="1">
        <v>0.0021064814814814813</v>
      </c>
      <c r="D298" s="1">
        <v>0.0031712962962962958</v>
      </c>
      <c r="E298" s="1">
        <v>0.004247685185185185</v>
      </c>
      <c r="F298" s="1">
        <v>0.005335648148148148</v>
      </c>
      <c r="G298" s="1">
        <v>0.00644675925925926</v>
      </c>
      <c r="H298" s="1">
        <v>0.008680555555555556</v>
      </c>
      <c r="I298" s="1">
        <v>0.01091435185185185</v>
      </c>
      <c r="J298" s="1">
        <v>0.017578125</v>
      </c>
      <c r="L298" s="1"/>
    </row>
    <row r="299" spans="1:12" ht="15">
      <c r="A299" s="1">
        <v>0.027604166666666666</v>
      </c>
      <c r="B299" s="1">
        <v>0.0010532407407407407</v>
      </c>
      <c r="C299" s="1">
        <v>0.0021064814814814813</v>
      </c>
      <c r="D299" s="1">
        <v>0.003177083333333333</v>
      </c>
      <c r="E299" s="1">
        <v>0.0042592592592592595</v>
      </c>
      <c r="F299" s="1">
        <v>0.005347222222222222</v>
      </c>
      <c r="G299" s="1">
        <v>0.006458333333333333</v>
      </c>
      <c r="H299" s="1">
        <v>0.008697916666666666</v>
      </c>
      <c r="I299" s="1">
        <v>0.0109375</v>
      </c>
      <c r="J299" s="1">
        <v>0.017613281249999998</v>
      </c>
      <c r="L299" s="1"/>
    </row>
    <row r="300" spans="1:12" ht="15">
      <c r="A300" s="1">
        <v>0.02766203703703704</v>
      </c>
      <c r="B300" s="1">
        <v>0.0010532407407407407</v>
      </c>
      <c r="C300" s="1">
        <v>0.0021064814814814813</v>
      </c>
      <c r="D300" s="1">
        <v>0.00318287037037037</v>
      </c>
      <c r="E300" s="1">
        <v>0.004270833333333334</v>
      </c>
      <c r="F300" s="1">
        <v>0.005358796296296296</v>
      </c>
      <c r="G300" s="1">
        <v>0.006469907407407407</v>
      </c>
      <c r="H300" s="1">
        <v>0.008715277777777778</v>
      </c>
      <c r="I300" s="1">
        <v>0.010960648148148148</v>
      </c>
      <c r="J300" s="1">
        <v>0.0176484375</v>
      </c>
      <c r="L300" s="1"/>
    </row>
    <row r="301" spans="1:12" ht="15">
      <c r="A301" s="1">
        <v>0.027719907407407412</v>
      </c>
      <c r="B301" s="1">
        <v>0.0010561342592592593</v>
      </c>
      <c r="C301" s="1">
        <v>0.0021122685185185185</v>
      </c>
      <c r="D301" s="1">
        <v>0.0031944444444444446</v>
      </c>
      <c r="E301" s="1">
        <v>0.004276620370370371</v>
      </c>
      <c r="F301" s="1">
        <v>0.005370370370370371</v>
      </c>
      <c r="G301" s="1">
        <v>0.00648148148148148</v>
      </c>
      <c r="H301" s="1">
        <v>0.008732638888888889</v>
      </c>
      <c r="I301" s="1">
        <v>0.010983796296296297</v>
      </c>
      <c r="J301" s="1">
        <v>0.01768359375</v>
      </c>
      <c r="L301" s="1"/>
    </row>
    <row r="302" spans="1:12" ht="15">
      <c r="A302" s="1">
        <v>0.027777777777777776</v>
      </c>
      <c r="B302" s="1">
        <v>0.0010590277777777777</v>
      </c>
      <c r="C302" s="1">
        <v>0.0021180555555555553</v>
      </c>
      <c r="D302" s="1">
        <v>0.003206018518518519</v>
      </c>
      <c r="E302" s="1">
        <v>0.0042824074074074075</v>
      </c>
      <c r="F302" s="1">
        <v>0.005381944444444445</v>
      </c>
      <c r="G302" s="1">
        <v>0.006493055555555555</v>
      </c>
      <c r="H302" s="1">
        <v>0.008749999999999999</v>
      </c>
      <c r="I302" s="1">
        <v>0.011006944444444444</v>
      </c>
      <c r="J302" s="1">
        <v>0.01771875</v>
      </c>
      <c r="K302" s="1"/>
      <c r="L302" s="1"/>
    </row>
    <row r="303" ht="15">
      <c r="L303" s="1"/>
    </row>
    <row r="304" ht="15">
      <c r="L304" s="1"/>
    </row>
    <row r="305" ht="15">
      <c r="L305" s="1"/>
    </row>
    <row r="306" ht="15">
      <c r="L306" s="1"/>
    </row>
    <row r="307" ht="15">
      <c r="L307" s="1"/>
    </row>
    <row r="308" ht="15">
      <c r="L308" s="1"/>
    </row>
    <row r="309" ht="15">
      <c r="L309" s="1"/>
    </row>
    <row r="310" ht="15">
      <c r="L310" s="1"/>
    </row>
    <row r="311" ht="15">
      <c r="L311" s="1"/>
    </row>
    <row r="312" ht="15">
      <c r="L312" s="1"/>
    </row>
    <row r="313" ht="15">
      <c r="L313" s="1"/>
    </row>
    <row r="314" ht="15">
      <c r="L314" s="1"/>
    </row>
    <row r="315" ht="15">
      <c r="L315" s="1"/>
    </row>
    <row r="316" ht="15">
      <c r="L316" s="1"/>
    </row>
    <row r="317" ht="15">
      <c r="L317" s="1"/>
    </row>
    <row r="318" ht="15">
      <c r="L318" s="1"/>
    </row>
    <row r="319" ht="15">
      <c r="L319" s="1"/>
    </row>
    <row r="320" ht="15">
      <c r="L320" s="1"/>
    </row>
    <row r="321" ht="15">
      <c r="L321" s="1"/>
    </row>
    <row r="322" ht="15">
      <c r="L322" s="1"/>
    </row>
    <row r="323" ht="15">
      <c r="L323" s="1"/>
    </row>
    <row r="324" ht="15">
      <c r="L324" s="1"/>
    </row>
    <row r="325" ht="15">
      <c r="L325" s="1"/>
    </row>
    <row r="326" ht="15">
      <c r="L326" s="1"/>
    </row>
    <row r="327" ht="15">
      <c r="L327" s="1"/>
    </row>
    <row r="328" ht="15">
      <c r="L328" s="1"/>
    </row>
    <row r="329" ht="15">
      <c r="L329" s="1"/>
    </row>
    <row r="330" ht="15">
      <c r="L330" s="1"/>
    </row>
    <row r="331" ht="15">
      <c r="L331" s="1"/>
    </row>
    <row r="332" ht="15">
      <c r="L332" s="1"/>
    </row>
    <row r="333" ht="15">
      <c r="L333" s="1"/>
    </row>
    <row r="334" ht="15">
      <c r="L334" s="1"/>
    </row>
    <row r="335" ht="15">
      <c r="L335" s="1"/>
    </row>
    <row r="336" ht="15">
      <c r="L336" s="1"/>
    </row>
    <row r="337" ht="15">
      <c r="L337" s="1"/>
    </row>
    <row r="338" ht="15">
      <c r="L338" s="1"/>
    </row>
    <row r="339" ht="15">
      <c r="L339" s="1"/>
    </row>
    <row r="340" ht="15">
      <c r="L340" s="1"/>
    </row>
    <row r="341" ht="15">
      <c r="L341" s="1"/>
    </row>
    <row r="342" ht="15">
      <c r="L342" s="1"/>
    </row>
    <row r="343" ht="15">
      <c r="L343" s="1"/>
    </row>
    <row r="344" ht="15">
      <c r="L344" s="1"/>
    </row>
    <row r="345" ht="15">
      <c r="L345" s="1"/>
    </row>
    <row r="346" ht="15">
      <c r="L346" s="1"/>
    </row>
    <row r="347" ht="15">
      <c r="L347" s="1"/>
    </row>
    <row r="348" ht="15">
      <c r="L348" s="1"/>
    </row>
    <row r="349" ht="15">
      <c r="L349" s="1"/>
    </row>
    <row r="350" ht="15">
      <c r="L350" s="1"/>
    </row>
    <row r="351" ht="15">
      <c r="L351" s="1"/>
    </row>
    <row r="352" ht="15">
      <c r="L352" s="1"/>
    </row>
    <row r="353" ht="15">
      <c r="L353" s="1"/>
    </row>
    <row r="354" ht="15">
      <c r="L354" s="1"/>
    </row>
    <row r="355" ht="15">
      <c r="L355" s="1"/>
    </row>
    <row r="356" ht="15">
      <c r="L356" s="1"/>
    </row>
    <row r="357" ht="15">
      <c r="L357" s="1"/>
    </row>
    <row r="358" ht="15">
      <c r="L358" s="1"/>
    </row>
    <row r="359" ht="15">
      <c r="L359" s="1"/>
    </row>
    <row r="360" ht="15">
      <c r="L360" s="1"/>
    </row>
    <row r="361" ht="15">
      <c r="L361" s="1"/>
    </row>
    <row r="362" ht="15">
      <c r="L362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302"/>
  <sheetViews>
    <sheetView zoomScalePageLayoutView="0" workbookViewId="0" topLeftCell="A1">
      <selection activeCell="H181" sqref="H181"/>
    </sheetView>
  </sheetViews>
  <sheetFormatPr defaultColWidth="8.8515625" defaultRowHeight="15"/>
  <cols>
    <col min="1" max="1" width="8.8515625" style="0" customWidth="1"/>
    <col min="2" max="2" width="13.7109375" style="0" bestFit="1" customWidth="1"/>
    <col min="3" max="3" width="11.28125" style="0" bestFit="1" customWidth="1"/>
    <col min="4" max="4" width="12.7109375" style="0" bestFit="1" customWidth="1"/>
    <col min="5" max="5" width="8.140625" style="0" bestFit="1" customWidth="1"/>
  </cols>
  <sheetData>
    <row r="1" spans="1:6" ht="15">
      <c r="A1" t="s">
        <v>23</v>
      </c>
      <c r="B1" t="s">
        <v>60</v>
      </c>
      <c r="C1" t="s">
        <v>62</v>
      </c>
      <c r="D1" t="s">
        <v>61</v>
      </c>
      <c r="E1" t="s">
        <v>59</v>
      </c>
      <c r="F1" t="s">
        <v>32</v>
      </c>
    </row>
    <row r="2" spans="1:11" ht="15">
      <c r="A2" s="1">
        <v>0.010416666666666666</v>
      </c>
      <c r="B2" s="1">
        <v>0.0022106481481481478</v>
      </c>
      <c r="C2" s="1">
        <v>0.002314814814814815</v>
      </c>
      <c r="D2" s="1">
        <v>0.0024189814814814816</v>
      </c>
      <c r="E2" s="1">
        <v>0.002893518518518519</v>
      </c>
      <c r="F2" s="1">
        <v>0.0023958333333333336</v>
      </c>
      <c r="G2" s="1"/>
      <c r="H2" s="1"/>
      <c r="I2" s="1"/>
      <c r="J2" s="1"/>
      <c r="K2" s="1"/>
    </row>
    <row r="3" spans="1:11" ht="15">
      <c r="A3" s="1">
        <v>0.010474537037037037</v>
      </c>
      <c r="B3" s="1">
        <v>0.0022222222222222222</v>
      </c>
      <c r="C3" s="1">
        <v>0.0023263888888888887</v>
      </c>
      <c r="D3" s="1">
        <v>0.0024305555555555556</v>
      </c>
      <c r="E3" s="1">
        <v>0.002905092592592593</v>
      </c>
      <c r="F3" s="1">
        <v>0.0024074074074074076</v>
      </c>
      <c r="G3" s="1"/>
      <c r="H3" s="1"/>
      <c r="I3" s="1"/>
      <c r="J3" s="1"/>
      <c r="K3" s="1"/>
    </row>
    <row r="4" spans="1:11" ht="15">
      <c r="A4" s="1">
        <v>0.010532407407407407</v>
      </c>
      <c r="B4" s="1">
        <v>0.0022337962962962967</v>
      </c>
      <c r="C4" s="1">
        <v>0.002337962962962963</v>
      </c>
      <c r="D4" s="1">
        <v>0.0024421296296296296</v>
      </c>
      <c r="E4" s="1">
        <v>0.002916666666666667</v>
      </c>
      <c r="F4" s="1">
        <v>0.0024189814814814816</v>
      </c>
      <c r="G4" s="1"/>
      <c r="H4" s="1"/>
      <c r="I4" s="1"/>
      <c r="J4" s="1"/>
      <c r="K4" s="1"/>
    </row>
    <row r="5" spans="1:11" ht="15">
      <c r="A5" s="1">
        <v>0.010590277777777777</v>
      </c>
      <c r="B5" s="1">
        <v>0.0022453703703703702</v>
      </c>
      <c r="C5" s="1">
        <v>0.002349537037037037</v>
      </c>
      <c r="D5" s="1">
        <v>0.0024537037037037036</v>
      </c>
      <c r="E5" s="1">
        <v>0.0029282407407407412</v>
      </c>
      <c r="F5" s="1">
        <v>0.0024189814814814816</v>
      </c>
      <c r="G5" s="1"/>
      <c r="H5" s="1"/>
      <c r="I5" s="1"/>
      <c r="J5" s="1"/>
      <c r="K5" s="1"/>
    </row>
    <row r="6" spans="1:11" ht="15">
      <c r="A6" s="1">
        <v>0.01064814814814815</v>
      </c>
      <c r="B6" s="1">
        <v>0.0022569444444444447</v>
      </c>
      <c r="C6" s="1">
        <v>0.002361111111111111</v>
      </c>
      <c r="D6" s="1">
        <v>0.0024652777777777776</v>
      </c>
      <c r="E6" s="1">
        <v>0.002939814814814815</v>
      </c>
      <c r="F6" s="1">
        <v>0.0024305555555555556</v>
      </c>
      <c r="G6" s="1"/>
      <c r="H6" s="1"/>
      <c r="I6" s="1"/>
      <c r="J6" s="1"/>
      <c r="K6" s="1"/>
    </row>
    <row r="7" spans="1:11" ht="15">
      <c r="A7" s="1">
        <v>0.010706018518518517</v>
      </c>
      <c r="B7" s="1">
        <v>0.0022685185185185182</v>
      </c>
      <c r="C7" s="1">
        <v>0.002372685185185185</v>
      </c>
      <c r="D7" s="1">
        <v>0.0024768518518518516</v>
      </c>
      <c r="E7" s="1">
        <v>0.002951388888888889</v>
      </c>
      <c r="F7" s="1">
        <v>0.0024421296296296296</v>
      </c>
      <c r="G7" s="1"/>
      <c r="H7" s="1"/>
      <c r="I7" s="1"/>
      <c r="J7" s="1"/>
      <c r="K7" s="1"/>
    </row>
    <row r="8" spans="1:11" ht="15">
      <c r="A8" s="1">
        <v>0.01076388888888889</v>
      </c>
      <c r="B8" s="1">
        <v>0.0022800925925925927</v>
      </c>
      <c r="C8" s="1">
        <v>0.002384259259259259</v>
      </c>
      <c r="D8" s="1">
        <v>0.002488425925925926</v>
      </c>
      <c r="E8" s="1">
        <v>0.002962962962962963</v>
      </c>
      <c r="F8" s="1">
        <v>0.0024537037037037036</v>
      </c>
      <c r="G8" s="1"/>
      <c r="H8" s="1"/>
      <c r="I8" s="1"/>
      <c r="J8" s="1"/>
      <c r="K8" s="1"/>
    </row>
    <row r="9" spans="1:11" ht="15">
      <c r="A9" s="1">
        <v>0.01082175925925926</v>
      </c>
      <c r="B9" s="1">
        <v>0.0022916666666666667</v>
      </c>
      <c r="C9" s="1">
        <v>0.0023958333333333336</v>
      </c>
      <c r="D9" s="1">
        <v>0.0025</v>
      </c>
      <c r="E9" s="1">
        <v>0.0029745370370370373</v>
      </c>
      <c r="F9" s="1">
        <v>0.0024652777777777776</v>
      </c>
      <c r="G9" s="1"/>
      <c r="H9" s="1"/>
      <c r="I9" s="1"/>
      <c r="J9" s="1"/>
      <c r="K9" s="1"/>
    </row>
    <row r="10" spans="1:11" ht="15">
      <c r="A10" s="1">
        <v>0.01087962962962963</v>
      </c>
      <c r="B10" s="1">
        <v>0.0023032407407407407</v>
      </c>
      <c r="C10" s="1">
        <v>0.0024074074074074076</v>
      </c>
      <c r="D10" s="1">
        <v>0.002511574074074074</v>
      </c>
      <c r="E10" s="1">
        <v>0.0029861111111111113</v>
      </c>
      <c r="F10" s="1">
        <v>0.0024652777777777776</v>
      </c>
      <c r="G10" s="1"/>
      <c r="H10" s="1"/>
      <c r="I10" s="1"/>
      <c r="J10" s="1"/>
      <c r="K10" s="1"/>
    </row>
    <row r="11" spans="1:11" ht="15">
      <c r="A11" s="1">
        <v>0.010937500000000001</v>
      </c>
      <c r="B11" s="1">
        <v>0.002314814814814815</v>
      </c>
      <c r="C11" s="1">
        <v>0.0024189814814814816</v>
      </c>
      <c r="D11" s="1">
        <v>0.002523148148148148</v>
      </c>
      <c r="E11" s="1">
        <v>0.002997685185185185</v>
      </c>
      <c r="F11" s="1">
        <v>0.0024768518518518516</v>
      </c>
      <c r="G11" s="1"/>
      <c r="H11" s="1"/>
      <c r="I11" s="1"/>
      <c r="J11" s="1"/>
      <c r="K11" s="1"/>
    </row>
    <row r="12" spans="1:11" ht="15">
      <c r="A12" s="1">
        <v>0.01099537037037037</v>
      </c>
      <c r="B12" s="1">
        <v>0.0023263888888888887</v>
      </c>
      <c r="C12" s="1">
        <v>0.0024305555555555556</v>
      </c>
      <c r="D12" s="1">
        <v>0.002534722222222222</v>
      </c>
      <c r="E12" s="1">
        <v>0.003009259259259259</v>
      </c>
      <c r="F12" s="1">
        <v>0.0025</v>
      </c>
      <c r="G12" s="1"/>
      <c r="H12" s="1"/>
      <c r="I12" s="1"/>
      <c r="J12" s="1"/>
      <c r="K12" s="1"/>
    </row>
    <row r="13" spans="1:11" ht="15">
      <c r="A13" s="1">
        <v>0.01105324074074074</v>
      </c>
      <c r="B13" s="1">
        <v>0.002337962962962963</v>
      </c>
      <c r="C13" s="1">
        <v>0.0024421296296296296</v>
      </c>
      <c r="D13" s="1">
        <v>0.002546296296296296</v>
      </c>
      <c r="E13" s="1">
        <v>0.0030208333333333333</v>
      </c>
      <c r="F13" s="1">
        <v>0.002523148148148148</v>
      </c>
      <c r="G13" s="1"/>
      <c r="H13" s="1"/>
      <c r="I13" s="1"/>
      <c r="J13" s="1"/>
      <c r="K13" s="1"/>
    </row>
    <row r="14" spans="1:11" ht="15">
      <c r="A14" s="1">
        <v>0.011111111111111112</v>
      </c>
      <c r="B14" s="1">
        <v>0.002349537037037037</v>
      </c>
      <c r="C14" s="1">
        <v>0.0024537037037037036</v>
      </c>
      <c r="D14" s="1">
        <v>0.0025578703703703705</v>
      </c>
      <c r="E14" s="1">
        <v>0.0030324074074074073</v>
      </c>
      <c r="F14" s="1">
        <v>0.002534722222222222</v>
      </c>
      <c r="G14" s="1"/>
      <c r="H14" s="1"/>
      <c r="I14" s="1"/>
      <c r="J14" s="1"/>
      <c r="K14" s="1"/>
    </row>
    <row r="15" spans="1:11" ht="15">
      <c r="A15" s="1">
        <v>0.011168981481481481</v>
      </c>
      <c r="B15" s="1">
        <v>0.002361111111111111</v>
      </c>
      <c r="C15" s="1">
        <v>0.0024652777777777776</v>
      </c>
      <c r="D15" s="1">
        <v>0.0025694444444444445</v>
      </c>
      <c r="E15" s="1">
        <v>0.003043981481481482</v>
      </c>
      <c r="F15" s="1">
        <v>0.002546296296296296</v>
      </c>
      <c r="G15" s="1"/>
      <c r="H15" s="1"/>
      <c r="I15" s="1"/>
      <c r="J15" s="1"/>
      <c r="K15" s="1"/>
    </row>
    <row r="16" spans="1:11" ht="15">
      <c r="A16" s="1">
        <v>0.011226851851851854</v>
      </c>
      <c r="B16" s="1">
        <v>0.002372685185185185</v>
      </c>
      <c r="C16" s="1">
        <v>0.0024768518518518516</v>
      </c>
      <c r="D16" s="1">
        <v>0.0025810185185185185</v>
      </c>
      <c r="E16" s="1">
        <v>0.0030555555555555557</v>
      </c>
      <c r="F16" s="1">
        <v>0.0025694444444444445</v>
      </c>
      <c r="G16" s="1"/>
      <c r="H16" s="1"/>
      <c r="I16" s="1"/>
      <c r="J16" s="1"/>
      <c r="K16" s="1"/>
    </row>
    <row r="17" spans="1:11" ht="15">
      <c r="A17" s="1">
        <v>0.011284722222222222</v>
      </c>
      <c r="B17" s="1">
        <v>0.002384259259259259</v>
      </c>
      <c r="C17" s="1">
        <v>0.002488425925925926</v>
      </c>
      <c r="D17" s="1">
        <v>0.0025925925925925925</v>
      </c>
      <c r="E17" s="1">
        <v>0.0030671296296296297</v>
      </c>
      <c r="F17" s="1">
        <v>0.0025810185185185185</v>
      </c>
      <c r="G17" s="1"/>
      <c r="H17" s="1"/>
      <c r="I17" s="1"/>
      <c r="J17" s="1"/>
      <c r="K17" s="1"/>
    </row>
    <row r="18" spans="1:11" ht="15">
      <c r="A18" s="1">
        <v>0.011342592592592592</v>
      </c>
      <c r="B18" s="1">
        <v>0.0023958333333333336</v>
      </c>
      <c r="C18" s="1">
        <v>0.0025</v>
      </c>
      <c r="D18" s="1">
        <v>0.0026041666666666665</v>
      </c>
      <c r="E18" s="1">
        <v>0.0030787037037037037</v>
      </c>
      <c r="F18" s="1">
        <v>0.0025925925925925925</v>
      </c>
      <c r="G18" s="1"/>
      <c r="H18" s="1"/>
      <c r="I18" s="1"/>
      <c r="J18" s="1"/>
      <c r="K18" s="1"/>
    </row>
    <row r="19" spans="1:11" ht="15">
      <c r="A19" s="1">
        <v>0.011400462962962965</v>
      </c>
      <c r="B19" s="1">
        <v>0.0024074074074074076</v>
      </c>
      <c r="C19" s="1">
        <v>0.002511574074074074</v>
      </c>
      <c r="D19" s="1">
        <v>0.002615740740740741</v>
      </c>
      <c r="E19" s="1">
        <v>0.003090277777777778</v>
      </c>
      <c r="F19" s="1">
        <v>0.002615740740740741</v>
      </c>
      <c r="G19" s="1"/>
      <c r="H19" s="1"/>
      <c r="I19" s="1"/>
      <c r="J19" s="1"/>
      <c r="K19" s="1"/>
    </row>
    <row r="20" spans="1:11" ht="15">
      <c r="A20" s="1">
        <v>0.011458333333333334</v>
      </c>
      <c r="B20" s="1">
        <v>0.0024189814814814816</v>
      </c>
      <c r="C20" s="1">
        <v>0.002523148148148148</v>
      </c>
      <c r="D20" s="1">
        <v>0.002627314814814815</v>
      </c>
      <c r="E20" s="1">
        <v>0.003101851851851852</v>
      </c>
      <c r="F20" s="1">
        <v>0.0026388888888888885</v>
      </c>
      <c r="G20" s="1"/>
      <c r="H20" s="1"/>
      <c r="I20" s="1"/>
      <c r="J20" s="1"/>
      <c r="K20" s="1"/>
    </row>
    <row r="21" spans="1:11" ht="15">
      <c r="A21" s="1">
        <v>0.011516203703703702</v>
      </c>
      <c r="B21" s="1">
        <v>0.0024305555555555556</v>
      </c>
      <c r="C21" s="1">
        <v>0.002534722222222222</v>
      </c>
      <c r="D21" s="1">
        <v>0.0026388888888888885</v>
      </c>
      <c r="E21" s="1">
        <v>0.0031134259259259257</v>
      </c>
      <c r="F21" s="1">
        <v>0.0026504629629629625</v>
      </c>
      <c r="G21" s="1"/>
      <c r="H21" s="1"/>
      <c r="I21" s="1"/>
      <c r="J21" s="1"/>
      <c r="K21" s="1"/>
    </row>
    <row r="22" spans="1:11" ht="15">
      <c r="A22" s="1">
        <v>0.011574074074074075</v>
      </c>
      <c r="B22" s="1">
        <v>0.0024421296296296296</v>
      </c>
      <c r="C22" s="1">
        <v>0.002546296296296296</v>
      </c>
      <c r="D22" s="1">
        <v>0.0026504629629629625</v>
      </c>
      <c r="E22" s="1">
        <v>0.0031249999999999997</v>
      </c>
      <c r="F22" s="1">
        <v>0.002673611111111111</v>
      </c>
      <c r="G22" s="1"/>
      <c r="H22" s="1"/>
      <c r="I22" s="1"/>
      <c r="J22" s="1"/>
      <c r="K22" s="1"/>
    </row>
    <row r="23" spans="1:11" ht="15">
      <c r="A23" s="1">
        <v>0.011631944444444445</v>
      </c>
      <c r="B23" s="1">
        <v>0.0024537037037037036</v>
      </c>
      <c r="C23" s="1">
        <v>0.0025578703703703705</v>
      </c>
      <c r="D23" s="1">
        <v>0.0026620370370370374</v>
      </c>
      <c r="E23" s="1">
        <v>0.003136574074074074</v>
      </c>
      <c r="F23" s="1">
        <v>0.002685185185185185</v>
      </c>
      <c r="G23" s="1"/>
      <c r="H23" s="1"/>
      <c r="I23" s="1"/>
      <c r="J23" s="1"/>
      <c r="K23" s="1"/>
    </row>
    <row r="24" spans="1:11" ht="15">
      <c r="A24" s="1">
        <v>0.011689814814814814</v>
      </c>
      <c r="B24" s="1">
        <v>0.0024652777777777776</v>
      </c>
      <c r="C24" s="1">
        <v>0.0025694444444444445</v>
      </c>
      <c r="D24" s="1">
        <v>0.002673611111111111</v>
      </c>
      <c r="E24" s="1">
        <v>0.003148148148148148</v>
      </c>
      <c r="F24" s="1">
        <v>0.0026967592592592594</v>
      </c>
      <c r="G24" s="1"/>
      <c r="H24" s="1"/>
      <c r="I24" s="1"/>
      <c r="J24" s="1"/>
      <c r="K24" s="1"/>
    </row>
    <row r="25" spans="1:11" ht="15">
      <c r="A25" s="1">
        <v>0.011747685185185186</v>
      </c>
      <c r="B25" s="1">
        <v>0.0024768518518518516</v>
      </c>
      <c r="C25" s="1">
        <v>0.0025810185185185185</v>
      </c>
      <c r="D25" s="1">
        <v>0.002685185185185185</v>
      </c>
      <c r="E25" s="1">
        <v>0.003159722222222222</v>
      </c>
      <c r="F25" s="1">
        <v>0.0027199074074074074</v>
      </c>
      <c r="G25" s="1"/>
      <c r="H25" s="1"/>
      <c r="I25" s="1"/>
      <c r="J25" s="1"/>
      <c r="K25" s="1"/>
    </row>
    <row r="26" spans="1:11" ht="15">
      <c r="A26" s="1">
        <v>0.011805555555555555</v>
      </c>
      <c r="B26" s="1">
        <v>0.002488425925925926</v>
      </c>
      <c r="C26" s="1">
        <v>0.0025925925925925925</v>
      </c>
      <c r="D26" s="1">
        <v>0.0026967592592592594</v>
      </c>
      <c r="E26" s="1">
        <v>0.0031712962962962958</v>
      </c>
      <c r="F26" s="1">
        <v>0.002731481481481482</v>
      </c>
      <c r="G26" s="1"/>
      <c r="H26" s="1"/>
      <c r="I26" s="1"/>
      <c r="J26" s="1"/>
      <c r="K26" s="1"/>
    </row>
    <row r="27" spans="1:11" ht="15">
      <c r="A27" s="1">
        <v>0.011863425925925925</v>
      </c>
      <c r="B27" s="1">
        <v>0.0025</v>
      </c>
      <c r="C27" s="1">
        <v>0.0026041666666666665</v>
      </c>
      <c r="D27" s="1">
        <v>0.0027083333333333334</v>
      </c>
      <c r="E27" s="1">
        <v>0.00318287037037037</v>
      </c>
      <c r="F27" s="1">
        <v>0.002743055555555556</v>
      </c>
      <c r="G27" s="1"/>
      <c r="H27" s="1"/>
      <c r="I27" s="1"/>
      <c r="J27" s="1"/>
      <c r="K27" s="1"/>
    </row>
    <row r="28" spans="1:11" ht="15">
      <c r="A28" s="1">
        <v>0.011921296296296298</v>
      </c>
      <c r="B28" s="1">
        <v>0.002511574074074074</v>
      </c>
      <c r="C28" s="1">
        <v>0.002615740740740741</v>
      </c>
      <c r="D28" s="1">
        <v>0.0027199074074074074</v>
      </c>
      <c r="E28" s="1">
        <v>0.003194444444444444</v>
      </c>
      <c r="F28" s="1">
        <v>0.0027546296296296294</v>
      </c>
      <c r="G28" s="1"/>
      <c r="H28" s="1"/>
      <c r="I28" s="1"/>
      <c r="J28" s="1"/>
      <c r="K28" s="1"/>
    </row>
    <row r="29" spans="1:11" ht="15">
      <c r="A29" s="1">
        <v>0.011979166666666666</v>
      </c>
      <c r="B29" s="1">
        <v>0.002523148148148148</v>
      </c>
      <c r="C29" s="1">
        <v>0.002627314814814815</v>
      </c>
      <c r="D29" s="1">
        <v>0.002731481481481482</v>
      </c>
      <c r="E29" s="1">
        <v>0.003206018518518519</v>
      </c>
      <c r="F29" s="1">
        <v>0.0027662037037037034</v>
      </c>
      <c r="G29" s="1"/>
      <c r="H29" s="1"/>
      <c r="I29" s="1"/>
      <c r="J29" s="1"/>
      <c r="K29" s="1"/>
    </row>
    <row r="30" spans="1:11" ht="15">
      <c r="A30" s="1">
        <v>0.012037037037037035</v>
      </c>
      <c r="B30" s="1">
        <v>0.002534722222222222</v>
      </c>
      <c r="C30" s="1">
        <v>0.0026388888888888885</v>
      </c>
      <c r="D30" s="1">
        <v>0.002743055555555556</v>
      </c>
      <c r="E30" s="1">
        <v>0.0032175925925925926</v>
      </c>
      <c r="F30" s="1">
        <v>0.002789351851851852</v>
      </c>
      <c r="G30" s="1"/>
      <c r="H30" s="1"/>
      <c r="I30" s="1"/>
      <c r="J30" s="1"/>
      <c r="K30" s="1"/>
    </row>
    <row r="31" spans="1:11" ht="15">
      <c r="A31" s="1">
        <v>0.012094907407407408</v>
      </c>
      <c r="B31" s="1">
        <v>0.002546296296296296</v>
      </c>
      <c r="C31" s="1">
        <v>0.0026504629629629625</v>
      </c>
      <c r="D31" s="1">
        <v>0.0027546296296296294</v>
      </c>
      <c r="E31" s="1">
        <v>0.0032291666666666666</v>
      </c>
      <c r="F31" s="1">
        <v>0.002800925925925926</v>
      </c>
      <c r="G31" s="1"/>
      <c r="H31" s="1"/>
      <c r="I31" s="1"/>
      <c r="J31" s="1"/>
      <c r="K31" s="1"/>
    </row>
    <row r="32" spans="1:11" ht="15">
      <c r="A32" s="1">
        <v>0.012152777777777778</v>
      </c>
      <c r="B32" s="1">
        <v>0.0025578703703703705</v>
      </c>
      <c r="C32" s="1">
        <v>0.0026620370370370374</v>
      </c>
      <c r="D32" s="1">
        <v>0.0027662037037037034</v>
      </c>
      <c r="E32" s="1">
        <v>0.0032407407407407406</v>
      </c>
      <c r="F32" s="1">
        <v>0.002800925925925926</v>
      </c>
      <c r="G32" s="1"/>
      <c r="H32" s="1"/>
      <c r="I32" s="1"/>
      <c r="J32" s="1"/>
      <c r="K32" s="1"/>
    </row>
    <row r="33" spans="1:11" ht="15">
      <c r="A33" s="1">
        <v>0.012210648148148146</v>
      </c>
      <c r="B33" s="1">
        <v>0.0025694444444444445</v>
      </c>
      <c r="C33" s="1">
        <v>0.002673611111111111</v>
      </c>
      <c r="D33" s="1">
        <v>0.002777777777777778</v>
      </c>
      <c r="E33" s="1">
        <v>0.003252314814814815</v>
      </c>
      <c r="F33" s="1">
        <v>0.002824074074074074</v>
      </c>
      <c r="G33" s="1"/>
      <c r="H33" s="1"/>
      <c r="I33" s="1"/>
      <c r="J33" s="1"/>
      <c r="K33" s="1"/>
    </row>
    <row r="34" spans="1:11" ht="15">
      <c r="A34" s="1">
        <v>0.012268518518518519</v>
      </c>
      <c r="B34" s="1">
        <v>0.0025810185185185185</v>
      </c>
      <c r="C34" s="1">
        <v>0.002685185185185185</v>
      </c>
      <c r="D34" s="1">
        <v>0.002789351851851852</v>
      </c>
      <c r="E34" s="1">
        <v>0.003263888888888889</v>
      </c>
      <c r="F34" s="1">
        <v>0.002835648148148148</v>
      </c>
      <c r="G34" s="1"/>
      <c r="H34" s="1"/>
      <c r="I34" s="1"/>
      <c r="J34" s="1"/>
      <c r="K34" s="1"/>
    </row>
    <row r="35" spans="1:11" ht="15">
      <c r="A35" s="1">
        <v>0.012326388888888888</v>
      </c>
      <c r="B35" s="1">
        <v>0.0025925925925925925</v>
      </c>
      <c r="C35" s="1">
        <v>0.0026967592592592594</v>
      </c>
      <c r="D35" s="1">
        <v>0.002800925925925926</v>
      </c>
      <c r="E35" s="1">
        <v>0.003275462962962963</v>
      </c>
      <c r="F35" s="1">
        <v>0.002847222222222222</v>
      </c>
      <c r="G35" s="1"/>
      <c r="H35" s="1"/>
      <c r="I35" s="1"/>
      <c r="J35" s="1"/>
      <c r="K35" s="1"/>
    </row>
    <row r="36" spans="1:11" ht="15">
      <c r="A36" s="1">
        <v>0.01238425925925926</v>
      </c>
      <c r="B36" s="1">
        <v>0.0026041666666666665</v>
      </c>
      <c r="C36" s="1">
        <v>0.0027083333333333334</v>
      </c>
      <c r="D36" s="1">
        <v>0.0028124999999999995</v>
      </c>
      <c r="E36" s="1">
        <v>0.0032870370370370367</v>
      </c>
      <c r="F36" s="1">
        <v>0.0028587962962962963</v>
      </c>
      <c r="G36" s="1"/>
      <c r="H36" s="1"/>
      <c r="I36" s="1"/>
      <c r="J36" s="1"/>
      <c r="K36" s="1"/>
    </row>
    <row r="37" spans="1:11" ht="15">
      <c r="A37" s="1">
        <v>0.01244212962962963</v>
      </c>
      <c r="B37" s="1">
        <v>0.002615740740740741</v>
      </c>
      <c r="C37" s="1">
        <v>0.0027199074074074074</v>
      </c>
      <c r="D37" s="1">
        <v>0.002824074074074074</v>
      </c>
      <c r="E37" s="1">
        <v>0.003298611111111111</v>
      </c>
      <c r="F37" s="1">
        <v>0.002870370370370371</v>
      </c>
      <c r="G37" s="1"/>
      <c r="H37" s="1"/>
      <c r="I37" s="1"/>
      <c r="J37" s="1"/>
      <c r="K37" s="1"/>
    </row>
    <row r="38" spans="1:11" ht="15">
      <c r="A38" s="1">
        <v>0.012499999999999999</v>
      </c>
      <c r="B38" s="1">
        <v>0.002627314814814815</v>
      </c>
      <c r="C38" s="1">
        <v>0.002731481481481482</v>
      </c>
      <c r="D38" s="1">
        <v>0.002835648148148148</v>
      </c>
      <c r="E38" s="1">
        <v>0.003310185185185185</v>
      </c>
      <c r="F38" s="1">
        <v>0.0028819444444444444</v>
      </c>
      <c r="G38" s="1"/>
      <c r="H38" s="1"/>
      <c r="I38" s="1"/>
      <c r="J38" s="1"/>
      <c r="K38" s="1"/>
    </row>
    <row r="39" spans="1:11" ht="15">
      <c r="A39" s="1">
        <v>0.01255787037037037</v>
      </c>
      <c r="B39" s="1">
        <v>0.0026388888888888885</v>
      </c>
      <c r="C39" s="1">
        <v>0.002743055555555556</v>
      </c>
      <c r="D39" s="1">
        <v>0.002847222222222222</v>
      </c>
      <c r="E39" s="1">
        <v>0.003321759259259259</v>
      </c>
      <c r="F39" s="1">
        <v>0.002905092592592593</v>
      </c>
      <c r="G39" s="1"/>
      <c r="H39" s="1"/>
      <c r="I39" s="1"/>
      <c r="J39" s="1"/>
      <c r="K39" s="1"/>
    </row>
    <row r="40" spans="1:11" ht="15">
      <c r="A40" s="1">
        <v>0.012615740740740742</v>
      </c>
      <c r="B40" s="1">
        <v>0.0026504629629629625</v>
      </c>
      <c r="C40" s="1">
        <v>0.0027546296296296294</v>
      </c>
      <c r="D40" s="1">
        <v>0.0028587962962962963</v>
      </c>
      <c r="E40" s="1">
        <v>0.0033333333333333335</v>
      </c>
      <c r="F40" s="1">
        <v>0.002916666666666667</v>
      </c>
      <c r="G40" s="1"/>
      <c r="H40" s="1"/>
      <c r="I40" s="1"/>
      <c r="J40" s="1"/>
      <c r="K40" s="1"/>
    </row>
    <row r="41" spans="1:11" ht="15">
      <c r="A41" s="1">
        <v>0.01267361111111111</v>
      </c>
      <c r="B41" s="1">
        <v>0.0026620370370370374</v>
      </c>
      <c r="C41" s="1">
        <v>0.0027662037037037034</v>
      </c>
      <c r="D41" s="1">
        <v>0.002870370370370371</v>
      </c>
      <c r="E41" s="1">
        <v>0.003344907407407407</v>
      </c>
      <c r="F41" s="1">
        <v>0.0029282407407407412</v>
      </c>
      <c r="G41" s="1"/>
      <c r="H41" s="1"/>
      <c r="I41" s="1"/>
      <c r="J41" s="1"/>
      <c r="K41" s="1"/>
    </row>
    <row r="42" spans="1:11" ht="15">
      <c r="A42" s="1">
        <v>0.01273148148148148</v>
      </c>
      <c r="B42" s="1">
        <v>0.002673611111111111</v>
      </c>
      <c r="C42" s="1">
        <v>0.002777777777777778</v>
      </c>
      <c r="D42" s="1">
        <v>0.0028819444444444444</v>
      </c>
      <c r="E42" s="1">
        <v>0.003356481481481481</v>
      </c>
      <c r="F42" s="1">
        <v>0.002939814814814815</v>
      </c>
      <c r="G42" s="1"/>
      <c r="H42" s="1"/>
      <c r="I42" s="1"/>
      <c r="J42" s="1"/>
      <c r="K42" s="1"/>
    </row>
    <row r="43" spans="1:11" ht="15">
      <c r="A43" s="1">
        <v>0.012789351851851852</v>
      </c>
      <c r="B43" s="1">
        <v>0.002685185185185185</v>
      </c>
      <c r="C43" s="1">
        <v>0.002789351851851852</v>
      </c>
      <c r="D43" s="1">
        <v>0.002893518518518519</v>
      </c>
      <c r="E43" s="1">
        <v>0.003368055555555555</v>
      </c>
      <c r="F43" s="1">
        <v>0.002951388888888889</v>
      </c>
      <c r="G43" s="1"/>
      <c r="H43" s="1"/>
      <c r="I43" s="1"/>
      <c r="J43" s="1"/>
      <c r="K43" s="1"/>
    </row>
    <row r="44" spans="1:11" ht="15">
      <c r="A44" s="1">
        <v>0.012847222222222223</v>
      </c>
      <c r="B44" s="1">
        <v>0.0026967592592592594</v>
      </c>
      <c r="C44" s="1">
        <v>0.002800925925925926</v>
      </c>
      <c r="D44" s="1">
        <v>0.002905092592592593</v>
      </c>
      <c r="E44" s="1">
        <v>0.00337962962962963</v>
      </c>
      <c r="F44" s="1">
        <v>0.002962962962962963</v>
      </c>
      <c r="G44" s="1"/>
      <c r="H44" s="1"/>
      <c r="I44" s="1"/>
      <c r="J44" s="1"/>
      <c r="K44" s="1"/>
    </row>
    <row r="45" spans="1:11" ht="15">
      <c r="A45" s="1">
        <v>0.012905092592592591</v>
      </c>
      <c r="B45" s="1">
        <v>0.0027083333333333334</v>
      </c>
      <c r="C45" s="1">
        <v>0.0028124999999999995</v>
      </c>
      <c r="D45" s="1">
        <v>0.002916666666666667</v>
      </c>
      <c r="E45" s="1">
        <v>0.0033912037037037036</v>
      </c>
      <c r="F45" s="1">
        <v>0.0029745370370370373</v>
      </c>
      <c r="G45" s="1"/>
      <c r="H45" s="1"/>
      <c r="I45" s="1"/>
      <c r="J45" s="1"/>
      <c r="K45" s="1"/>
    </row>
    <row r="46" spans="1:11" ht="15">
      <c r="A46" s="1">
        <v>0.012962962962962963</v>
      </c>
      <c r="B46" s="1">
        <v>0.0027199074074074074</v>
      </c>
      <c r="C46" s="1">
        <v>0.002824074074074074</v>
      </c>
      <c r="D46" s="1">
        <v>0.0029282407407407412</v>
      </c>
      <c r="E46" s="1">
        <v>0.0034027777777777784</v>
      </c>
      <c r="F46" s="1">
        <v>0.002997685185185185</v>
      </c>
      <c r="G46" s="1"/>
      <c r="H46" s="1"/>
      <c r="I46" s="1"/>
      <c r="J46" s="1"/>
      <c r="K46" s="1"/>
    </row>
    <row r="47" spans="1:11" ht="15">
      <c r="A47" s="1">
        <v>0.013020833333333334</v>
      </c>
      <c r="B47" s="1">
        <v>0.002731481481481482</v>
      </c>
      <c r="C47" s="1">
        <v>0.002835648148148148</v>
      </c>
      <c r="D47" s="1">
        <v>0.002939814814814815</v>
      </c>
      <c r="E47" s="1">
        <v>0.003414351851851852</v>
      </c>
      <c r="F47" s="1">
        <v>0.003009259259259259</v>
      </c>
      <c r="G47" s="1"/>
      <c r="H47" s="1"/>
      <c r="I47" s="1"/>
      <c r="J47" s="1"/>
      <c r="K47" s="1"/>
    </row>
    <row r="48" spans="1:11" ht="15">
      <c r="A48" s="1">
        <v>0.013078703703703703</v>
      </c>
      <c r="B48" s="1">
        <v>0.002743055555555556</v>
      </c>
      <c r="C48" s="1">
        <v>0.002847222222222222</v>
      </c>
      <c r="D48" s="1">
        <v>0.002951388888888889</v>
      </c>
      <c r="E48" s="1">
        <v>0.003425925925925926</v>
      </c>
      <c r="F48" s="1">
        <v>0.0030208333333333333</v>
      </c>
      <c r="G48" s="1"/>
      <c r="H48" s="1"/>
      <c r="I48" s="1"/>
      <c r="J48" s="1"/>
      <c r="K48" s="1"/>
    </row>
    <row r="49" spans="1:11" ht="15">
      <c r="A49" s="1">
        <v>0.013136574074074077</v>
      </c>
      <c r="B49" s="1">
        <v>0.0027546296296296294</v>
      </c>
      <c r="C49" s="1">
        <v>0.0028587962962962963</v>
      </c>
      <c r="D49" s="1">
        <v>0.002962962962962963</v>
      </c>
      <c r="E49" s="1">
        <v>0.0034375</v>
      </c>
      <c r="F49" s="1">
        <v>0.0030324074074074073</v>
      </c>
      <c r="G49" s="1"/>
      <c r="H49" s="1"/>
      <c r="I49" s="1"/>
      <c r="J49" s="1"/>
      <c r="K49" s="1"/>
    </row>
    <row r="50" spans="1:11" ht="15">
      <c r="A50" s="1">
        <v>0.013194444444444444</v>
      </c>
      <c r="B50" s="1">
        <v>0.0027662037037037034</v>
      </c>
      <c r="C50" s="1">
        <v>0.002870370370370371</v>
      </c>
      <c r="D50" s="1">
        <v>0.0029745370370370373</v>
      </c>
      <c r="E50" s="1">
        <v>0.0034490740740740745</v>
      </c>
      <c r="F50" s="1">
        <v>0.0030555555555555557</v>
      </c>
      <c r="G50" s="1"/>
      <c r="H50" s="1"/>
      <c r="I50" s="1"/>
      <c r="J50" s="1"/>
      <c r="K50" s="1"/>
    </row>
    <row r="51" spans="1:11" ht="15">
      <c r="A51" s="1">
        <v>0.013252314814814814</v>
      </c>
      <c r="B51" s="1">
        <v>0.002777777777777778</v>
      </c>
      <c r="C51" s="1">
        <v>0.0028819444444444444</v>
      </c>
      <c r="D51" s="1">
        <v>0.0029861111111111113</v>
      </c>
      <c r="E51" s="1">
        <v>0.0034606481481481485</v>
      </c>
      <c r="F51" s="1">
        <v>0.0030671296296296297</v>
      </c>
      <c r="G51" s="1"/>
      <c r="H51" s="1"/>
      <c r="I51" s="1"/>
      <c r="J51" s="1"/>
      <c r="K51" s="1"/>
    </row>
    <row r="52" spans="1:11" ht="15">
      <c r="A52" s="1">
        <v>0.013310185185185187</v>
      </c>
      <c r="B52" s="1">
        <v>0.002789351851851852</v>
      </c>
      <c r="C52" s="1">
        <v>0.002893518518518519</v>
      </c>
      <c r="D52" s="1">
        <v>0.002997685185185185</v>
      </c>
      <c r="E52" s="1">
        <v>0.003472222222222222</v>
      </c>
      <c r="F52" s="1">
        <v>0.0030787037037037037</v>
      </c>
      <c r="G52" s="1"/>
      <c r="H52" s="1"/>
      <c r="I52" s="1"/>
      <c r="J52" s="1"/>
      <c r="K52" s="1"/>
    </row>
    <row r="53" spans="1:11" ht="15">
      <c r="A53" s="1">
        <v>0.013368055555555557</v>
      </c>
      <c r="B53" s="1">
        <v>0.002800925925925926</v>
      </c>
      <c r="C53" s="1">
        <v>0.002905092592592593</v>
      </c>
      <c r="D53" s="1">
        <v>0.003009259259259259</v>
      </c>
      <c r="E53" s="1">
        <v>0.003483796296296296</v>
      </c>
      <c r="F53" s="1">
        <v>0.003090277777777778</v>
      </c>
      <c r="G53" s="1"/>
      <c r="H53" s="1"/>
      <c r="I53" s="1"/>
      <c r="J53" s="1"/>
      <c r="K53" s="1"/>
    </row>
    <row r="54" spans="1:11" ht="15">
      <c r="A54" s="1">
        <v>0.013425925925925924</v>
      </c>
      <c r="B54" s="1">
        <v>0.0028124999999999995</v>
      </c>
      <c r="C54" s="1">
        <v>0.002916666666666667</v>
      </c>
      <c r="D54" s="1">
        <v>0.0030208333333333333</v>
      </c>
      <c r="E54" s="1">
        <v>0.0034953703703703705</v>
      </c>
      <c r="F54" s="1">
        <v>0.003101851851851852</v>
      </c>
      <c r="G54" s="1"/>
      <c r="H54" s="1"/>
      <c r="I54" s="1"/>
      <c r="J54" s="1"/>
      <c r="K54" s="1"/>
    </row>
    <row r="55" spans="1:11" ht="15">
      <c r="A55" s="1">
        <v>0.013483796296296298</v>
      </c>
      <c r="B55" s="1">
        <v>0.002824074074074074</v>
      </c>
      <c r="C55" s="1">
        <v>0.0029282407407407412</v>
      </c>
      <c r="D55" s="1">
        <v>0.0030324074074074073</v>
      </c>
      <c r="E55" s="1">
        <v>0.0035069444444444445</v>
      </c>
      <c r="F55" s="1">
        <v>0.0031134259259259257</v>
      </c>
      <c r="G55" s="1"/>
      <c r="H55" s="1"/>
      <c r="I55" s="1"/>
      <c r="J55" s="1"/>
      <c r="K55" s="1"/>
    </row>
    <row r="56" spans="1:11" ht="15">
      <c r="A56" s="1">
        <v>0.013541666666666667</v>
      </c>
      <c r="B56" s="1">
        <v>0.002835648148148148</v>
      </c>
      <c r="C56" s="1">
        <v>0.002939814814814815</v>
      </c>
      <c r="D56" s="1">
        <v>0.003043981481481482</v>
      </c>
      <c r="E56" s="1">
        <v>0.0035185185185185185</v>
      </c>
      <c r="F56" s="1">
        <v>0.0031249999999999997</v>
      </c>
      <c r="G56" s="1"/>
      <c r="H56" s="1"/>
      <c r="I56" s="1"/>
      <c r="J56" s="1"/>
      <c r="K56" s="1"/>
    </row>
    <row r="57" spans="1:11" ht="15">
      <c r="A57" s="1">
        <v>0.013599537037037037</v>
      </c>
      <c r="B57" s="1">
        <v>0.002847222222222222</v>
      </c>
      <c r="C57" s="1">
        <v>0.002951388888888889</v>
      </c>
      <c r="D57" s="1">
        <v>0.0030555555555555557</v>
      </c>
      <c r="E57" s="1">
        <v>0.003530092592592592</v>
      </c>
      <c r="F57" s="1">
        <v>0.003136574074074074</v>
      </c>
      <c r="G57" s="1"/>
      <c r="H57" s="1"/>
      <c r="I57" s="1"/>
      <c r="J57" s="1"/>
      <c r="K57" s="1"/>
    </row>
    <row r="58" spans="1:11" ht="15">
      <c r="A58" s="1">
        <v>0.013657407407407408</v>
      </c>
      <c r="B58" s="1">
        <v>0.0028587962962962963</v>
      </c>
      <c r="C58" s="1">
        <v>0.002962962962962963</v>
      </c>
      <c r="D58" s="1">
        <v>0.0030671296296296297</v>
      </c>
      <c r="E58" s="1">
        <v>0.0035416666666666665</v>
      </c>
      <c r="F58" s="1">
        <v>0.003148148148148148</v>
      </c>
      <c r="G58" s="1"/>
      <c r="H58" s="1"/>
      <c r="I58" s="1"/>
      <c r="J58" s="1"/>
      <c r="K58" s="1"/>
    </row>
    <row r="59" spans="1:11" ht="15">
      <c r="A59" s="1">
        <v>0.013715277777777778</v>
      </c>
      <c r="B59" s="1">
        <v>0.002870370370370371</v>
      </c>
      <c r="C59" s="1">
        <v>0.0029745370370370373</v>
      </c>
      <c r="D59" s="1">
        <v>0.0030787037037037037</v>
      </c>
      <c r="E59" s="1">
        <v>0.0035532407407407405</v>
      </c>
      <c r="F59" s="1">
        <v>0.003159722222222222</v>
      </c>
      <c r="G59" s="1"/>
      <c r="H59" s="1"/>
      <c r="I59" s="1"/>
      <c r="J59" s="1"/>
      <c r="K59" s="1"/>
    </row>
    <row r="60" spans="1:11" ht="15">
      <c r="A60" s="1">
        <v>0.013773148148148147</v>
      </c>
      <c r="B60" s="1">
        <v>0.0028819444444444444</v>
      </c>
      <c r="C60" s="1">
        <v>0.0029861111111111113</v>
      </c>
      <c r="D60" s="1">
        <v>0.003090277777777778</v>
      </c>
      <c r="E60" s="1">
        <v>0.0035648148148148154</v>
      </c>
      <c r="F60" s="1">
        <v>0.0031712962962962958</v>
      </c>
      <c r="G60" s="1"/>
      <c r="H60" s="1"/>
      <c r="I60" s="1"/>
      <c r="J60" s="1"/>
      <c r="K60" s="1"/>
    </row>
    <row r="61" spans="1:11" ht="15">
      <c r="A61" s="1">
        <v>0.01383101851851852</v>
      </c>
      <c r="B61" s="1">
        <v>0.002893518518518519</v>
      </c>
      <c r="C61" s="1">
        <v>0.002997685185185185</v>
      </c>
      <c r="D61" s="1">
        <v>0.003101851851851852</v>
      </c>
      <c r="E61" s="1">
        <v>0.0035763888888888894</v>
      </c>
      <c r="F61" s="1">
        <v>0.00318287037037037</v>
      </c>
      <c r="G61" s="1"/>
      <c r="H61" s="1"/>
      <c r="I61" s="1"/>
      <c r="J61" s="1"/>
      <c r="K61" s="1"/>
    </row>
    <row r="62" spans="1:11" ht="15">
      <c r="A62" s="1">
        <v>0.013888888888888888</v>
      </c>
      <c r="B62" s="1">
        <v>0.002905092592592593</v>
      </c>
      <c r="C62" s="1">
        <v>0.003009259259259259</v>
      </c>
      <c r="D62" s="1">
        <v>0.0031134259259259257</v>
      </c>
      <c r="E62" s="1">
        <v>0.003587962962962963</v>
      </c>
      <c r="F62" s="1">
        <v>0.003194444444444444</v>
      </c>
      <c r="G62" s="1"/>
      <c r="H62" s="1"/>
      <c r="I62" s="1"/>
      <c r="J62" s="1"/>
      <c r="K62" s="1"/>
    </row>
    <row r="63" spans="1:11" ht="15">
      <c r="A63" s="1">
        <v>0.013946759259259258</v>
      </c>
      <c r="B63" s="1">
        <v>0.002916666666666667</v>
      </c>
      <c r="C63" s="1">
        <v>0.0030208333333333333</v>
      </c>
      <c r="D63" s="1">
        <v>0.0031249999999999997</v>
      </c>
      <c r="E63" s="1">
        <v>0.003599537037037037</v>
      </c>
      <c r="F63" s="1">
        <v>0.003206018518518519</v>
      </c>
      <c r="G63" s="1"/>
      <c r="H63" s="1"/>
      <c r="I63" s="1"/>
      <c r="J63" s="1"/>
      <c r="K63" s="1"/>
    </row>
    <row r="64" spans="1:11" ht="15">
      <c r="A64" s="1">
        <v>0.01400462962962963</v>
      </c>
      <c r="B64" s="1">
        <v>0.0029282407407407412</v>
      </c>
      <c r="C64" s="1">
        <v>0.0030324074074074073</v>
      </c>
      <c r="D64" s="1">
        <v>0.003136574074074074</v>
      </c>
      <c r="E64" s="1">
        <v>0.0036111111111111114</v>
      </c>
      <c r="F64" s="1">
        <v>0.0032175925925925926</v>
      </c>
      <c r="G64" s="1"/>
      <c r="H64" s="1"/>
      <c r="I64" s="1"/>
      <c r="J64" s="1"/>
      <c r="K64" s="1"/>
    </row>
    <row r="65" spans="1:11" ht="15">
      <c r="A65" s="1">
        <v>0.0140625</v>
      </c>
      <c r="B65" s="1">
        <v>0.002939814814814815</v>
      </c>
      <c r="C65" s="1">
        <v>0.003043981481481482</v>
      </c>
      <c r="D65" s="1">
        <v>0.003148148148148148</v>
      </c>
      <c r="E65" s="1">
        <v>0.0036226851851851854</v>
      </c>
      <c r="F65" s="1">
        <v>0.0032407407407407406</v>
      </c>
      <c r="G65" s="1"/>
      <c r="H65" s="1"/>
      <c r="I65" s="1"/>
      <c r="J65" s="1"/>
      <c r="K65" s="1"/>
    </row>
    <row r="66" spans="1:11" ht="15">
      <c r="A66" s="1">
        <v>0.014120370370370368</v>
      </c>
      <c r="B66" s="1">
        <v>0.002951388888888889</v>
      </c>
      <c r="C66" s="1">
        <v>0.0030555555555555557</v>
      </c>
      <c r="D66" s="1">
        <v>0.003159722222222222</v>
      </c>
      <c r="E66" s="1">
        <v>0.0036342592592592594</v>
      </c>
      <c r="F66" s="1">
        <v>0.003252314814814815</v>
      </c>
      <c r="G66" s="1"/>
      <c r="H66" s="1"/>
      <c r="I66" s="1"/>
      <c r="J66" s="1"/>
      <c r="K66" s="1"/>
    </row>
    <row r="67" spans="1:11" ht="15">
      <c r="A67" s="1">
        <v>0.014178240740740741</v>
      </c>
      <c r="B67" s="1">
        <v>0.002962962962962963</v>
      </c>
      <c r="C67" s="1">
        <v>0.0030671296296296297</v>
      </c>
      <c r="D67" s="1">
        <v>0.0031712962962962958</v>
      </c>
      <c r="E67" s="1">
        <v>0.003645833333333333</v>
      </c>
      <c r="F67" s="1">
        <v>0.003263888888888889</v>
      </c>
      <c r="G67" s="1"/>
      <c r="H67" s="1"/>
      <c r="I67" s="1"/>
      <c r="J67" s="1"/>
      <c r="K67" s="1"/>
    </row>
    <row r="68" spans="1:11" ht="15">
      <c r="A68" s="1">
        <v>0.01423611111111111</v>
      </c>
      <c r="B68" s="1">
        <v>0.0029745370370370373</v>
      </c>
      <c r="C68" s="1">
        <v>0.0030787037037037037</v>
      </c>
      <c r="D68" s="1">
        <v>0.00318287037037037</v>
      </c>
      <c r="E68" s="1">
        <v>0.0036574074074074074</v>
      </c>
      <c r="F68" s="1">
        <v>0.003275462962962963</v>
      </c>
      <c r="G68" s="1"/>
      <c r="H68" s="1"/>
      <c r="I68" s="1"/>
      <c r="J68" s="1"/>
      <c r="K68" s="1"/>
    </row>
    <row r="69" spans="1:11" ht="15">
      <c r="A69" s="1">
        <v>0.014293981481481482</v>
      </c>
      <c r="B69" s="1">
        <v>0.0029861111111111113</v>
      </c>
      <c r="C69" s="1">
        <v>0.003090277777777778</v>
      </c>
      <c r="D69" s="1">
        <v>0.003194444444444444</v>
      </c>
      <c r="E69" s="1">
        <v>0.0036689814814814814</v>
      </c>
      <c r="F69" s="1">
        <v>0.003298611111111111</v>
      </c>
      <c r="G69" s="1"/>
      <c r="H69" s="1"/>
      <c r="I69" s="1"/>
      <c r="J69" s="1"/>
      <c r="K69" s="1"/>
    </row>
    <row r="70" spans="1:11" ht="15">
      <c r="A70" s="1">
        <v>0.014351851851851852</v>
      </c>
      <c r="B70" s="1">
        <v>0.002997685185185185</v>
      </c>
      <c r="C70" s="1">
        <v>0.003101851851851852</v>
      </c>
      <c r="D70" s="1">
        <v>0.003206018518518519</v>
      </c>
      <c r="E70" s="1">
        <v>0.0036805555555555554</v>
      </c>
      <c r="F70" s="1">
        <v>0.003310185185185185</v>
      </c>
      <c r="G70" s="1"/>
      <c r="H70" s="1"/>
      <c r="I70" s="1"/>
      <c r="J70" s="1"/>
      <c r="K70" s="1"/>
    </row>
    <row r="71" spans="1:11" ht="15">
      <c r="A71" s="1">
        <v>0.014409722222222221</v>
      </c>
      <c r="B71" s="1">
        <v>0.003009259259259259</v>
      </c>
      <c r="C71" s="1">
        <v>0.0031134259259259257</v>
      </c>
      <c r="D71" s="1">
        <v>0.0032175925925925926</v>
      </c>
      <c r="E71" s="1">
        <v>0.00369212962962963</v>
      </c>
      <c r="F71" s="1">
        <v>0.003321759259259259</v>
      </c>
      <c r="G71" s="1"/>
      <c r="H71" s="1"/>
      <c r="I71" s="1"/>
      <c r="J71" s="1"/>
      <c r="K71" s="1"/>
    </row>
    <row r="72" spans="1:11" ht="15">
      <c r="A72" s="1">
        <v>0.014467592592592593</v>
      </c>
      <c r="B72" s="1">
        <v>0.0030208333333333333</v>
      </c>
      <c r="C72" s="1">
        <v>0.0031249999999999997</v>
      </c>
      <c r="D72" s="1">
        <v>0.0032291666666666666</v>
      </c>
      <c r="E72" s="1">
        <v>0.0037037037037037034</v>
      </c>
      <c r="F72" s="1">
        <v>0.0033333333333333335</v>
      </c>
      <c r="G72" s="1"/>
      <c r="H72" s="1"/>
      <c r="I72" s="1"/>
      <c r="J72" s="1"/>
      <c r="K72" s="1"/>
    </row>
    <row r="73" spans="1:11" ht="15">
      <c r="A73" s="1">
        <v>0.014525462962962964</v>
      </c>
      <c r="B73" s="1">
        <v>0.0030324074074074073</v>
      </c>
      <c r="C73" s="1">
        <v>0.003136574074074074</v>
      </c>
      <c r="D73" s="1">
        <v>0.0032407407407407406</v>
      </c>
      <c r="E73" s="1">
        <v>0.0037152777777777774</v>
      </c>
      <c r="F73" s="1">
        <v>0.003356481481481481</v>
      </c>
      <c r="G73" s="1"/>
      <c r="H73" s="1"/>
      <c r="I73" s="1"/>
      <c r="J73" s="1"/>
      <c r="K73" s="1"/>
    </row>
    <row r="74" spans="1:11" ht="15">
      <c r="A74" s="1">
        <v>0.014583333333333332</v>
      </c>
      <c r="B74" s="1">
        <v>0.003043981481481482</v>
      </c>
      <c r="C74" s="1">
        <v>0.003148148148148148</v>
      </c>
      <c r="D74" s="1">
        <v>0.003252314814814815</v>
      </c>
      <c r="E74" s="1">
        <v>0.0037268518518518514</v>
      </c>
      <c r="F74" s="1">
        <v>0.003356481481481481</v>
      </c>
      <c r="G74" s="1"/>
      <c r="H74" s="1"/>
      <c r="I74" s="1"/>
      <c r="J74" s="1"/>
      <c r="K74" s="1"/>
    </row>
    <row r="75" spans="1:11" ht="15">
      <c r="A75" s="1">
        <v>0.014641203703703703</v>
      </c>
      <c r="B75" s="1">
        <v>0.0030555555555555557</v>
      </c>
      <c r="C75" s="1">
        <v>0.003159722222222222</v>
      </c>
      <c r="D75" s="1">
        <v>0.003263888888888889</v>
      </c>
      <c r="E75" s="1">
        <v>0.0037384259259259263</v>
      </c>
      <c r="F75" s="1">
        <v>0.00337962962962963</v>
      </c>
      <c r="G75" s="1"/>
      <c r="H75" s="1"/>
      <c r="I75" s="1"/>
      <c r="J75" s="1"/>
      <c r="K75" s="1"/>
    </row>
    <row r="76" spans="1:11" ht="15">
      <c r="A76" s="1">
        <v>0.014699074074074074</v>
      </c>
      <c r="B76" s="1">
        <v>0.0030671296296296297</v>
      </c>
      <c r="C76" s="1">
        <v>0.0031712962962962958</v>
      </c>
      <c r="D76" s="1">
        <v>0.003275462962962963</v>
      </c>
      <c r="E76" s="1">
        <v>0.0037500000000000003</v>
      </c>
      <c r="F76" s="1">
        <v>0.0033912037037037036</v>
      </c>
      <c r="G76" s="1"/>
      <c r="H76" s="1"/>
      <c r="I76" s="1"/>
      <c r="J76" s="1"/>
      <c r="K76" s="1"/>
    </row>
    <row r="77" spans="1:11" ht="15">
      <c r="A77" s="1">
        <v>0.014756944444444446</v>
      </c>
      <c r="B77" s="1">
        <v>0.0030787037037037037</v>
      </c>
      <c r="C77" s="1">
        <v>0.00318287037037037</v>
      </c>
      <c r="D77" s="1">
        <v>0.0032870370370370367</v>
      </c>
      <c r="E77" s="1">
        <v>0.003761574074074074</v>
      </c>
      <c r="F77" s="1">
        <v>0.0034027777777777784</v>
      </c>
      <c r="G77" s="1"/>
      <c r="H77" s="1"/>
      <c r="I77" s="1"/>
      <c r="J77" s="1"/>
      <c r="K77" s="1"/>
    </row>
    <row r="78" spans="1:11" ht="15">
      <c r="A78" s="1">
        <v>0.014814814814814814</v>
      </c>
      <c r="B78" s="1">
        <v>0.003090277777777778</v>
      </c>
      <c r="C78" s="1">
        <v>0.003194444444444444</v>
      </c>
      <c r="D78" s="1">
        <v>0.003298611111111111</v>
      </c>
      <c r="E78" s="1">
        <v>0.0037731481481481483</v>
      </c>
      <c r="F78" s="1">
        <v>0.003414351851851852</v>
      </c>
      <c r="G78" s="1"/>
      <c r="H78" s="1"/>
      <c r="I78" s="1"/>
      <c r="J78" s="1"/>
      <c r="K78" s="1"/>
    </row>
    <row r="79" spans="1:11" ht="15">
      <c r="A79" s="1">
        <v>0.014872685185185185</v>
      </c>
      <c r="B79" s="1">
        <v>0.003101851851851852</v>
      </c>
      <c r="C79" s="1">
        <v>0.003206018518518519</v>
      </c>
      <c r="D79" s="1">
        <v>0.003310185185185185</v>
      </c>
      <c r="E79" s="1">
        <v>0.0037847222222222223</v>
      </c>
      <c r="F79" s="1">
        <v>0.0034375</v>
      </c>
      <c r="G79" s="1"/>
      <c r="H79" s="1"/>
      <c r="I79" s="1"/>
      <c r="J79" s="1"/>
      <c r="K79" s="1"/>
    </row>
    <row r="80" spans="1:11" ht="15">
      <c r="A80" s="1">
        <v>0.014930555555555556</v>
      </c>
      <c r="B80" s="1">
        <v>0.0031134259259259257</v>
      </c>
      <c r="C80" s="1">
        <v>0.0032175925925925926</v>
      </c>
      <c r="D80" s="1">
        <v>0.003321759259259259</v>
      </c>
      <c r="E80" s="1">
        <v>0.0037962962962962963</v>
      </c>
      <c r="F80" s="1">
        <v>0.0034375</v>
      </c>
      <c r="G80" s="1"/>
      <c r="H80" s="1"/>
      <c r="I80" s="1"/>
      <c r="J80" s="1"/>
      <c r="K80" s="1"/>
    </row>
    <row r="81" spans="1:11" ht="15">
      <c r="A81" s="1">
        <v>0.014988425925925926</v>
      </c>
      <c r="B81" s="1">
        <v>0.0031249999999999997</v>
      </c>
      <c r="C81" s="1">
        <v>0.0032291666666666666</v>
      </c>
      <c r="D81" s="1">
        <v>0.0033333333333333335</v>
      </c>
      <c r="E81" s="1">
        <v>0.0038078703703703707</v>
      </c>
      <c r="F81" s="1">
        <v>0.0034490740740740745</v>
      </c>
      <c r="G81" s="1"/>
      <c r="H81" s="1"/>
      <c r="I81" s="1"/>
      <c r="J81" s="1"/>
      <c r="K81" s="1"/>
    </row>
    <row r="82" spans="1:11" ht="15">
      <c r="A82" s="1">
        <v>0.015046296296296295</v>
      </c>
      <c r="B82" s="1">
        <v>0.003136574074074074</v>
      </c>
      <c r="C82" s="1">
        <v>0.0032407407407407406</v>
      </c>
      <c r="D82" s="1">
        <v>0.003344907407407407</v>
      </c>
      <c r="E82" s="1">
        <v>0.0038194444444444443</v>
      </c>
      <c r="F82" s="1">
        <v>0.003472222222222222</v>
      </c>
      <c r="G82" s="1"/>
      <c r="H82" s="1"/>
      <c r="I82" s="1"/>
      <c r="J82" s="1"/>
      <c r="K82" s="1"/>
    </row>
    <row r="83" spans="1:11" ht="15">
      <c r="A83" s="1">
        <v>0.015104166666666667</v>
      </c>
      <c r="B83" s="1">
        <v>0.003148148148148148</v>
      </c>
      <c r="C83" s="1">
        <v>0.003252314814814815</v>
      </c>
      <c r="D83" s="1">
        <v>0.003356481481481481</v>
      </c>
      <c r="E83" s="1">
        <v>0.0038310185185185183</v>
      </c>
      <c r="F83" s="1">
        <v>0.003483796296296296</v>
      </c>
      <c r="G83" s="1"/>
      <c r="H83" s="1"/>
      <c r="I83" s="1"/>
      <c r="J83" s="1"/>
      <c r="K83" s="1"/>
    </row>
    <row r="84" spans="1:11" ht="15">
      <c r="A84" s="1">
        <v>0.015162037037037036</v>
      </c>
      <c r="B84" s="1">
        <v>0.003159722222222222</v>
      </c>
      <c r="C84" s="1">
        <v>0.003263888888888889</v>
      </c>
      <c r="D84" s="1">
        <v>0.003368055555555555</v>
      </c>
      <c r="E84" s="1">
        <v>0.0038425925925925923</v>
      </c>
      <c r="F84" s="1">
        <v>0.0034953703703703705</v>
      </c>
      <c r="G84" s="1"/>
      <c r="H84" s="1"/>
      <c r="I84" s="1"/>
      <c r="J84" s="1"/>
      <c r="K84" s="1"/>
    </row>
    <row r="85" spans="1:11" ht="15">
      <c r="A85" s="1">
        <v>0.01521990740740741</v>
      </c>
      <c r="B85" s="1">
        <v>0.0031712962962962958</v>
      </c>
      <c r="C85" s="1">
        <v>0.003275462962962963</v>
      </c>
      <c r="D85" s="1">
        <v>0.00337962962962963</v>
      </c>
      <c r="E85" s="1">
        <v>0.0038541666666666668</v>
      </c>
      <c r="F85" s="1">
        <v>0.0035069444444444445</v>
      </c>
      <c r="G85" s="1"/>
      <c r="H85" s="1"/>
      <c r="I85" s="1"/>
      <c r="J85" s="1"/>
      <c r="K85" s="1"/>
    </row>
    <row r="86" spans="1:11" ht="15">
      <c r="A86" s="1">
        <v>0.015277777777777777</v>
      </c>
      <c r="B86" s="1">
        <v>0.00318287037037037</v>
      </c>
      <c r="C86" s="1">
        <v>0.0032870370370370367</v>
      </c>
      <c r="D86" s="1">
        <v>0.0033912037037037036</v>
      </c>
      <c r="E86" s="1">
        <v>0.0038657407407407408</v>
      </c>
      <c r="F86" s="1">
        <v>0.003530092592592592</v>
      </c>
      <c r="G86" s="1"/>
      <c r="H86" s="1"/>
      <c r="I86" s="1"/>
      <c r="J86" s="1"/>
      <c r="K86" s="1"/>
    </row>
    <row r="87" spans="1:11" ht="15">
      <c r="A87" s="1">
        <v>0.015335648148148147</v>
      </c>
      <c r="B87" s="1">
        <v>0.003194444444444444</v>
      </c>
      <c r="C87" s="1">
        <v>0.003298611111111111</v>
      </c>
      <c r="D87" s="1">
        <v>0.0034027777777777784</v>
      </c>
      <c r="E87" s="1">
        <v>0.0038773148148148143</v>
      </c>
      <c r="F87" s="1">
        <v>0.0035416666666666665</v>
      </c>
      <c r="G87" s="1"/>
      <c r="H87" s="1"/>
      <c r="I87" s="1"/>
      <c r="J87" s="1"/>
      <c r="K87" s="1"/>
    </row>
    <row r="88" spans="1:11" ht="15">
      <c r="A88" s="1">
        <v>0.01539351851851852</v>
      </c>
      <c r="B88" s="1">
        <v>0.003206018518518519</v>
      </c>
      <c r="C88" s="1">
        <v>0.003310185185185185</v>
      </c>
      <c r="D88" s="1">
        <v>0.003414351851851852</v>
      </c>
      <c r="E88" s="1">
        <v>0.0038888888888888883</v>
      </c>
      <c r="F88" s="1">
        <v>0.0035532407407407405</v>
      </c>
      <c r="G88" s="1"/>
      <c r="H88" s="1"/>
      <c r="I88" s="1"/>
      <c r="J88" s="1"/>
      <c r="K88" s="1"/>
    </row>
    <row r="89" spans="1:11" ht="15">
      <c r="A89" s="1">
        <v>0.01545138888888889</v>
      </c>
      <c r="B89" s="1">
        <v>0.0032175925925925926</v>
      </c>
      <c r="C89" s="1">
        <v>0.003321759259259259</v>
      </c>
      <c r="D89" s="1">
        <v>0.003425925925925926</v>
      </c>
      <c r="E89" s="1">
        <v>0.003900462962962963</v>
      </c>
      <c r="F89" s="1">
        <v>0.0035648148148148154</v>
      </c>
      <c r="G89" s="1"/>
      <c r="H89" s="1"/>
      <c r="I89" s="1"/>
      <c r="J89" s="1"/>
      <c r="K89" s="1"/>
    </row>
    <row r="90" spans="1:11" ht="15">
      <c r="A90" s="1">
        <v>0.015509259259259257</v>
      </c>
      <c r="B90" s="1">
        <v>0.0032291666666666666</v>
      </c>
      <c r="C90" s="1">
        <v>0.0033333333333333335</v>
      </c>
      <c r="D90" s="1">
        <v>0.0034375</v>
      </c>
      <c r="E90" s="1">
        <v>0.003912037037037037</v>
      </c>
      <c r="F90" s="1">
        <v>0.003587962962962963</v>
      </c>
      <c r="G90" s="1"/>
      <c r="H90" s="1"/>
      <c r="I90" s="1"/>
      <c r="J90" s="1"/>
      <c r="K90" s="1"/>
    </row>
    <row r="91" spans="1:11" ht="15">
      <c r="A91" s="1">
        <v>0.01556712962962963</v>
      </c>
      <c r="B91" s="1">
        <v>0.0032407407407407406</v>
      </c>
      <c r="C91" s="1">
        <v>0.003344907407407407</v>
      </c>
      <c r="D91" s="1">
        <v>0.0034490740740740745</v>
      </c>
      <c r="E91" s="1">
        <v>0.003923611111111111</v>
      </c>
      <c r="F91" s="1">
        <v>0.003599537037037037</v>
      </c>
      <c r="G91" s="1"/>
      <c r="H91" s="1"/>
      <c r="I91" s="1"/>
      <c r="J91" s="1"/>
      <c r="K91" s="1"/>
    </row>
    <row r="92" spans="1:11" ht="15">
      <c r="A92" s="1">
        <v>0.015625</v>
      </c>
      <c r="B92" s="1">
        <v>0.003252314814814815</v>
      </c>
      <c r="C92" s="1">
        <v>0.003356481481481481</v>
      </c>
      <c r="D92" s="1">
        <v>0.0034606481481481485</v>
      </c>
      <c r="E92" s="1">
        <v>0.003935185185185186</v>
      </c>
      <c r="F92" s="1">
        <v>0.0036111111111111114</v>
      </c>
      <c r="G92" s="1"/>
      <c r="H92" s="1"/>
      <c r="I92" s="1"/>
      <c r="J92" s="1"/>
      <c r="K92" s="1"/>
    </row>
    <row r="93" spans="1:11" ht="15">
      <c r="A93" s="1">
        <v>0.01568287037037037</v>
      </c>
      <c r="B93" s="1">
        <v>0.003263888888888889</v>
      </c>
      <c r="C93" s="1">
        <v>0.003368055555555555</v>
      </c>
      <c r="D93" s="1">
        <v>0.003472222222222222</v>
      </c>
      <c r="E93" s="1">
        <v>0.003946759259259259</v>
      </c>
      <c r="F93" s="1">
        <v>0.0036226851851851854</v>
      </c>
      <c r="G93" s="1"/>
      <c r="H93" s="1"/>
      <c r="I93" s="1"/>
      <c r="J93" s="1"/>
      <c r="K93" s="1"/>
    </row>
    <row r="94" spans="1:11" ht="15">
      <c r="A94" s="1">
        <v>0.015740740740740743</v>
      </c>
      <c r="B94" s="1">
        <v>0.003275462962962963</v>
      </c>
      <c r="C94" s="1">
        <v>0.00337962962962963</v>
      </c>
      <c r="D94" s="1">
        <v>0.003483796296296296</v>
      </c>
      <c r="E94" s="1">
        <v>0.003958333333333334</v>
      </c>
      <c r="F94" s="1">
        <v>0.0036342592592592594</v>
      </c>
      <c r="G94" s="1"/>
      <c r="H94" s="1"/>
      <c r="I94" s="1"/>
      <c r="J94" s="1"/>
      <c r="K94" s="1"/>
    </row>
    <row r="95" spans="1:11" ht="15">
      <c r="A95" s="1">
        <v>0.01579861111111111</v>
      </c>
      <c r="B95" s="1">
        <v>0.0032870370370370367</v>
      </c>
      <c r="C95" s="1">
        <v>0.0033912037037037036</v>
      </c>
      <c r="D95" s="1">
        <v>0.0034953703703703705</v>
      </c>
      <c r="E95" s="1">
        <v>0.003969907407407407</v>
      </c>
      <c r="F95" s="1">
        <v>0.003645833333333333</v>
      </c>
      <c r="G95" s="1"/>
      <c r="H95" s="1"/>
      <c r="I95" s="1"/>
      <c r="J95" s="1"/>
      <c r="K95" s="1"/>
    </row>
    <row r="96" spans="1:11" ht="15">
      <c r="A96" s="1">
        <v>0.015856481481481482</v>
      </c>
      <c r="B96" s="1">
        <v>0.003298611111111111</v>
      </c>
      <c r="C96" s="1">
        <v>0.0034027777777777784</v>
      </c>
      <c r="D96" s="1">
        <v>0.0035069444444444445</v>
      </c>
      <c r="E96" s="1">
        <v>0.003981481481481482</v>
      </c>
      <c r="F96" s="1">
        <v>0.0036574074074074074</v>
      </c>
      <c r="G96" s="1"/>
      <c r="H96" s="1"/>
      <c r="I96" s="1"/>
      <c r="J96" s="1"/>
      <c r="K96" s="1"/>
    </row>
    <row r="97" spans="1:11" ht="15">
      <c r="A97" s="1">
        <v>0.015914351851851853</v>
      </c>
      <c r="B97" s="1">
        <v>0.003310185185185185</v>
      </c>
      <c r="C97" s="1">
        <v>0.003414351851851852</v>
      </c>
      <c r="D97" s="1">
        <v>0.0035185185185185185</v>
      </c>
      <c r="E97" s="1">
        <v>0.003993055555555556</v>
      </c>
      <c r="F97" s="1">
        <v>0.0036805555555555554</v>
      </c>
      <c r="G97" s="1"/>
      <c r="H97" s="1"/>
      <c r="I97" s="1"/>
      <c r="J97" s="1"/>
      <c r="K97" s="1"/>
    </row>
    <row r="98" spans="1:11" ht="15">
      <c r="A98" s="1">
        <v>0.015972222222222224</v>
      </c>
      <c r="B98" s="1">
        <v>0.003321759259259259</v>
      </c>
      <c r="C98" s="1">
        <v>0.003425925925925926</v>
      </c>
      <c r="D98" s="1">
        <v>0.003530092592592592</v>
      </c>
      <c r="E98" s="1">
        <v>0.00400462962962963</v>
      </c>
      <c r="F98" s="1">
        <v>0.00369212962962963</v>
      </c>
      <c r="G98" s="1"/>
      <c r="H98" s="1"/>
      <c r="I98" s="1"/>
      <c r="J98" s="1"/>
      <c r="K98" s="1"/>
    </row>
    <row r="99" spans="1:11" ht="15">
      <c r="A99" s="1">
        <v>0.016030092592592592</v>
      </c>
      <c r="B99" s="1">
        <v>0.0033333333333333335</v>
      </c>
      <c r="C99" s="1">
        <v>0.0034375</v>
      </c>
      <c r="D99" s="1">
        <v>0.0035416666666666665</v>
      </c>
      <c r="E99" s="1">
        <v>0.004016203703703703</v>
      </c>
      <c r="F99" s="1">
        <v>0.0037037037037037034</v>
      </c>
      <c r="G99" s="1"/>
      <c r="H99" s="1"/>
      <c r="I99" s="1"/>
      <c r="J99" s="1"/>
      <c r="K99" s="1"/>
    </row>
    <row r="100" spans="1:11" ht="15">
      <c r="A100" s="1">
        <v>0.016087962962962964</v>
      </c>
      <c r="B100" s="1">
        <v>0.003344907407407407</v>
      </c>
      <c r="C100" s="1">
        <v>0.0034490740740740745</v>
      </c>
      <c r="D100" s="1">
        <v>0.0035532407407407405</v>
      </c>
      <c r="E100" s="1">
        <v>0.004027777777777778</v>
      </c>
      <c r="F100" s="1">
        <v>0.0037152777777777774</v>
      </c>
      <c r="G100" s="1"/>
      <c r="H100" s="1"/>
      <c r="I100" s="1"/>
      <c r="J100" s="1"/>
      <c r="K100" s="1"/>
    </row>
    <row r="101" spans="1:11" ht="15">
      <c r="A101" s="1">
        <v>0.016145833333333335</v>
      </c>
      <c r="B101" s="1">
        <v>0.003356481481481481</v>
      </c>
      <c r="C101" s="1">
        <v>0.0034606481481481485</v>
      </c>
      <c r="D101" s="1">
        <v>0.0035648148148148154</v>
      </c>
      <c r="E101" s="1">
        <v>0.004039351851851852</v>
      </c>
      <c r="F101" s="1">
        <v>0.0037268518518518514</v>
      </c>
      <c r="G101" s="1"/>
      <c r="H101" s="1"/>
      <c r="I101" s="1"/>
      <c r="J101" s="1"/>
      <c r="K101" s="1"/>
    </row>
    <row r="102" spans="1:11" ht="15">
      <c r="A102" s="1">
        <v>0.016203703703703703</v>
      </c>
      <c r="B102" s="1">
        <v>0.003368055555555555</v>
      </c>
      <c r="C102" s="1">
        <v>0.003472222222222222</v>
      </c>
      <c r="D102" s="1">
        <v>0.0035763888888888894</v>
      </c>
      <c r="E102" s="1">
        <v>0.004050925925925926</v>
      </c>
      <c r="F102" s="1">
        <v>0.0037384259259259263</v>
      </c>
      <c r="G102" s="1"/>
      <c r="H102" s="1"/>
      <c r="I102" s="1"/>
      <c r="J102" s="1"/>
      <c r="K102" s="1"/>
    </row>
    <row r="103" spans="1:11" ht="15">
      <c r="A103" s="1">
        <v>0.016261574074074074</v>
      </c>
      <c r="B103" s="1">
        <v>0.00337962962962963</v>
      </c>
      <c r="C103" s="1">
        <v>0.003483796296296296</v>
      </c>
      <c r="D103" s="1">
        <v>0.003587962962962963</v>
      </c>
      <c r="E103" s="1">
        <v>0.004062499999999999</v>
      </c>
      <c r="F103" s="1">
        <v>0.0037500000000000003</v>
      </c>
      <c r="G103" s="1"/>
      <c r="H103" s="1"/>
      <c r="I103" s="1"/>
      <c r="J103" s="1"/>
      <c r="K103" s="1"/>
    </row>
    <row r="104" spans="1:11" ht="15">
      <c r="A104" s="1">
        <v>0.016319444444444445</v>
      </c>
      <c r="B104" s="1">
        <v>0.0033912037037037036</v>
      </c>
      <c r="C104" s="1">
        <v>0.0034953703703703705</v>
      </c>
      <c r="D104" s="1">
        <v>0.003599537037037037</v>
      </c>
      <c r="E104" s="1">
        <v>0.004074074074074075</v>
      </c>
      <c r="F104" s="1">
        <v>0.003761574074074074</v>
      </c>
      <c r="G104" s="1"/>
      <c r="H104" s="1"/>
      <c r="I104" s="1"/>
      <c r="J104" s="1"/>
      <c r="K104" s="1"/>
    </row>
    <row r="105" spans="1:11" ht="15">
      <c r="A105" s="1">
        <v>0.016377314814814813</v>
      </c>
      <c r="B105" s="1">
        <v>0.0034027777777777784</v>
      </c>
      <c r="C105" s="1">
        <v>0.0035069444444444445</v>
      </c>
      <c r="D105" s="1">
        <v>0.0036111111111111114</v>
      </c>
      <c r="E105" s="1">
        <v>0.004085648148148148</v>
      </c>
      <c r="F105" s="1">
        <v>0.0037731481481481483</v>
      </c>
      <c r="G105" s="1"/>
      <c r="H105" s="1"/>
      <c r="I105" s="1"/>
      <c r="J105" s="1"/>
      <c r="K105" s="1"/>
    </row>
    <row r="106" spans="1:11" ht="15">
      <c r="A106" s="1">
        <v>0.016435185185185188</v>
      </c>
      <c r="B106" s="1">
        <v>0.003414351851851852</v>
      </c>
      <c r="C106" s="1">
        <v>0.0035185185185185185</v>
      </c>
      <c r="D106" s="1">
        <v>0.0036226851851851854</v>
      </c>
      <c r="E106" s="1">
        <v>0.004097222222222223</v>
      </c>
      <c r="F106" s="1">
        <v>0.0037847222222222223</v>
      </c>
      <c r="G106" s="1"/>
      <c r="H106" s="1"/>
      <c r="I106" s="1"/>
      <c r="J106" s="1"/>
      <c r="K106" s="1"/>
    </row>
    <row r="107" spans="1:11" ht="15">
      <c r="A107" s="1">
        <v>0.016493055555555556</v>
      </c>
      <c r="B107" s="1">
        <v>0.003425925925925926</v>
      </c>
      <c r="C107" s="1">
        <v>0.003530092592592592</v>
      </c>
      <c r="D107" s="1">
        <v>0.0036342592592592594</v>
      </c>
      <c r="E107" s="1">
        <v>0.004108796296296297</v>
      </c>
      <c r="F107" s="1">
        <v>0.0037962962962962963</v>
      </c>
      <c r="G107" s="1"/>
      <c r="H107" s="1"/>
      <c r="I107" s="1"/>
      <c r="J107" s="1"/>
      <c r="K107" s="1"/>
    </row>
    <row r="108" spans="1:11" ht="15">
      <c r="A108" s="1">
        <v>0.016550925925925924</v>
      </c>
      <c r="B108" s="1">
        <v>0.0034375</v>
      </c>
      <c r="C108" s="1">
        <v>0.0035416666666666665</v>
      </c>
      <c r="D108" s="1">
        <v>0.003645833333333333</v>
      </c>
      <c r="E108" s="1">
        <v>0.004120370370370371</v>
      </c>
      <c r="F108" s="1">
        <v>0.0038078703703703707</v>
      </c>
      <c r="G108" s="1"/>
      <c r="H108" s="1"/>
      <c r="I108" s="1"/>
      <c r="J108" s="1"/>
      <c r="K108" s="1"/>
    </row>
    <row r="109" spans="1:11" ht="15">
      <c r="A109" s="1">
        <v>0.0166087962962963</v>
      </c>
      <c r="B109" s="1">
        <v>0.0034490740740740745</v>
      </c>
      <c r="C109" s="1">
        <v>0.0035532407407407405</v>
      </c>
      <c r="D109" s="1">
        <v>0.0036574074074074074</v>
      </c>
      <c r="E109" s="1">
        <v>0.004131944444444444</v>
      </c>
      <c r="F109" s="1">
        <v>0.0038194444444444443</v>
      </c>
      <c r="G109" s="1"/>
      <c r="H109" s="1"/>
      <c r="I109" s="1"/>
      <c r="J109" s="1"/>
      <c r="K109" s="1"/>
    </row>
    <row r="110" spans="1:11" ht="15">
      <c r="A110" s="1">
        <v>0.016666666666666666</v>
      </c>
      <c r="B110" s="1">
        <v>0.0034606481481481485</v>
      </c>
      <c r="C110" s="1">
        <v>0.0035648148148148154</v>
      </c>
      <c r="D110" s="1">
        <v>0.0036689814814814814</v>
      </c>
      <c r="E110" s="1">
        <v>0.004143518518518519</v>
      </c>
      <c r="F110" s="1">
        <v>0.0038310185185185183</v>
      </c>
      <c r="G110" s="1"/>
      <c r="H110" s="1"/>
      <c r="I110" s="1"/>
      <c r="J110" s="1"/>
      <c r="K110" s="1"/>
    </row>
    <row r="111" spans="1:11" ht="15">
      <c r="A111" s="1">
        <v>0.016724537037037034</v>
      </c>
      <c r="B111" s="1">
        <v>0.003472222222222222</v>
      </c>
      <c r="C111" s="1">
        <v>0.0035763888888888894</v>
      </c>
      <c r="D111" s="1">
        <v>0.0036805555555555554</v>
      </c>
      <c r="E111" s="1">
        <v>0.004155092592592593</v>
      </c>
      <c r="F111" s="1">
        <v>0.0038541666666666668</v>
      </c>
      <c r="G111" s="1"/>
      <c r="H111" s="1"/>
      <c r="I111" s="1"/>
      <c r="J111" s="1"/>
      <c r="K111" s="1"/>
    </row>
    <row r="112" spans="1:11" ht="15">
      <c r="A112" s="1">
        <v>0.01678240740740741</v>
      </c>
      <c r="B112" s="1">
        <v>0.003483796296296296</v>
      </c>
      <c r="C112" s="1">
        <v>0.003587962962962963</v>
      </c>
      <c r="D112" s="1">
        <v>0.00369212962962963</v>
      </c>
      <c r="E112" s="1">
        <v>0.004166666666666667</v>
      </c>
      <c r="F112" s="1">
        <v>0.0038657407407407408</v>
      </c>
      <c r="G112" s="1"/>
      <c r="H112" s="1"/>
      <c r="I112" s="1"/>
      <c r="J112" s="1"/>
      <c r="K112" s="1"/>
    </row>
    <row r="113" spans="1:11" ht="15">
      <c r="A113" s="1">
        <v>0.016840277777777777</v>
      </c>
      <c r="B113" s="1">
        <v>0.0034953703703703705</v>
      </c>
      <c r="C113" s="1">
        <v>0.003599537037037037</v>
      </c>
      <c r="D113" s="1">
        <v>0.0037037037037037034</v>
      </c>
      <c r="E113" s="1">
        <v>0.00417824074074074</v>
      </c>
      <c r="F113" s="1">
        <v>0.0038773148148148143</v>
      </c>
      <c r="G113" s="1"/>
      <c r="H113" s="1"/>
      <c r="I113" s="1"/>
      <c r="J113" s="1"/>
      <c r="K113" s="1"/>
    </row>
    <row r="114" spans="1:11" ht="15">
      <c r="A114" s="1">
        <v>0.016898148148148148</v>
      </c>
      <c r="B114" s="1">
        <v>0.0035069444444444445</v>
      </c>
      <c r="C114" s="1">
        <v>0.0036111111111111114</v>
      </c>
      <c r="D114" s="1">
        <v>0.0037152777777777774</v>
      </c>
      <c r="E114" s="1">
        <v>0.004189814814814815</v>
      </c>
      <c r="F114" s="1">
        <v>0.0038888888888888883</v>
      </c>
      <c r="G114" s="1"/>
      <c r="H114" s="1"/>
      <c r="I114" s="1"/>
      <c r="J114" s="1"/>
      <c r="K114" s="1"/>
    </row>
    <row r="115" spans="1:11" ht="15">
      <c r="A115" s="1">
        <v>0.01695601851851852</v>
      </c>
      <c r="B115" s="1">
        <v>0.0035185185185185185</v>
      </c>
      <c r="C115" s="1">
        <v>0.0036226851851851854</v>
      </c>
      <c r="D115" s="1">
        <v>0.0037268518518518514</v>
      </c>
      <c r="E115" s="1">
        <v>0.004201388888888889</v>
      </c>
      <c r="F115" s="1">
        <v>0.003912037037037037</v>
      </c>
      <c r="G115" s="1"/>
      <c r="H115" s="1"/>
      <c r="I115" s="1"/>
      <c r="J115" s="1"/>
      <c r="K115" s="1"/>
    </row>
    <row r="116" spans="1:11" ht="15">
      <c r="A116" s="1">
        <v>0.017013888888888887</v>
      </c>
      <c r="B116" s="1">
        <v>0.003530092592592592</v>
      </c>
      <c r="C116" s="1">
        <v>0.0036342592592592594</v>
      </c>
      <c r="D116" s="1">
        <v>0.0037384259259259263</v>
      </c>
      <c r="E116" s="1">
        <v>0.004212962962962963</v>
      </c>
      <c r="F116" s="1">
        <v>0.003923611111111111</v>
      </c>
      <c r="G116" s="1"/>
      <c r="H116" s="1"/>
      <c r="I116" s="1"/>
      <c r="J116" s="1"/>
      <c r="K116" s="1"/>
    </row>
    <row r="117" spans="1:11" ht="15">
      <c r="A117" s="1">
        <v>0.01707175925925926</v>
      </c>
      <c r="B117" s="1">
        <v>0.0035416666666666665</v>
      </c>
      <c r="C117" s="1">
        <v>0.003645833333333333</v>
      </c>
      <c r="D117" s="1">
        <v>0.0037500000000000003</v>
      </c>
      <c r="E117" s="1">
        <v>0.004224537037037037</v>
      </c>
      <c r="F117" s="1">
        <v>0.003935185185185186</v>
      </c>
      <c r="G117" s="1"/>
      <c r="H117" s="1"/>
      <c r="I117" s="1"/>
      <c r="J117" s="1"/>
      <c r="K117" s="1"/>
    </row>
    <row r="118" spans="1:11" ht="15">
      <c r="A118" s="1">
        <v>0.01712962962962963</v>
      </c>
      <c r="B118" s="1">
        <v>0.0035532407407407405</v>
      </c>
      <c r="C118" s="1">
        <v>0.0036574074074074074</v>
      </c>
      <c r="D118" s="1">
        <v>0.003761574074074074</v>
      </c>
      <c r="E118" s="1">
        <v>0.004236111111111111</v>
      </c>
      <c r="F118" s="1">
        <v>0.003946759259259259</v>
      </c>
      <c r="G118" s="1"/>
      <c r="H118" s="1"/>
      <c r="I118" s="1"/>
      <c r="J118" s="1"/>
      <c r="K118" s="1"/>
    </row>
    <row r="119" spans="1:11" ht="15">
      <c r="A119" s="1">
        <v>0.017187499999999998</v>
      </c>
      <c r="B119" s="1">
        <v>0.0035648148148148154</v>
      </c>
      <c r="C119" s="1">
        <v>0.0036689814814814814</v>
      </c>
      <c r="D119" s="1">
        <v>0.0037731481481481483</v>
      </c>
      <c r="E119" s="1">
        <v>0.004247685185185185</v>
      </c>
      <c r="F119" s="1">
        <v>0.003969907407407407</v>
      </c>
      <c r="G119" s="1"/>
      <c r="H119" s="1"/>
      <c r="I119" s="1"/>
      <c r="J119" s="1"/>
      <c r="K119" s="1"/>
    </row>
    <row r="120" spans="1:11" ht="15">
      <c r="A120" s="1">
        <v>0.01724537037037037</v>
      </c>
      <c r="B120" s="1">
        <v>0.0035763888888888894</v>
      </c>
      <c r="C120" s="1">
        <v>0.0036805555555555554</v>
      </c>
      <c r="D120" s="1">
        <v>0.0037847222222222223</v>
      </c>
      <c r="E120" s="1">
        <v>0.0042592592592592595</v>
      </c>
      <c r="F120" s="1">
        <v>0.003981481481481482</v>
      </c>
      <c r="G120" s="1"/>
      <c r="H120" s="1"/>
      <c r="I120" s="1"/>
      <c r="J120" s="1"/>
      <c r="K120" s="1"/>
    </row>
    <row r="121" spans="1:11" ht="15">
      <c r="A121" s="1">
        <v>0.01730324074074074</v>
      </c>
      <c r="B121" s="1">
        <v>0.003587962962962963</v>
      </c>
      <c r="C121" s="1">
        <v>0.00369212962962963</v>
      </c>
      <c r="D121" s="1">
        <v>0.0037962962962962963</v>
      </c>
      <c r="E121" s="1">
        <v>0.004270833333333334</v>
      </c>
      <c r="F121" s="1">
        <v>0.003993055555555556</v>
      </c>
      <c r="G121" s="1"/>
      <c r="H121" s="1"/>
      <c r="I121" s="1"/>
      <c r="J121" s="1"/>
      <c r="K121" s="1"/>
    </row>
    <row r="122" spans="1:11" ht="15">
      <c r="A122" s="1">
        <v>0.017361111111111112</v>
      </c>
      <c r="B122" s="1">
        <v>0.003599537037037037</v>
      </c>
      <c r="C122" s="1">
        <v>0.0037037037037037034</v>
      </c>
      <c r="D122" s="1">
        <v>0.0038078703703703707</v>
      </c>
      <c r="E122" s="1">
        <v>0.0042824074074074075</v>
      </c>
      <c r="F122" s="1">
        <v>0.00400462962962963</v>
      </c>
      <c r="G122" s="1"/>
      <c r="H122" s="1"/>
      <c r="I122" s="1"/>
      <c r="J122" s="1"/>
      <c r="K122" s="1"/>
    </row>
    <row r="123" spans="1:11" ht="15">
      <c r="A123" s="1">
        <v>0.01741898148148148</v>
      </c>
      <c r="B123" s="1">
        <v>0.0036111111111111114</v>
      </c>
      <c r="C123" s="1">
        <v>0.0037152777777777774</v>
      </c>
      <c r="D123" s="1">
        <v>0.0038194444444444443</v>
      </c>
      <c r="E123" s="1">
        <v>0.004293981481481481</v>
      </c>
      <c r="F123" s="1">
        <v>0.004016203703703703</v>
      </c>
      <c r="G123" s="1"/>
      <c r="H123" s="1"/>
      <c r="I123" s="1"/>
      <c r="J123" s="1"/>
      <c r="K123" s="1"/>
    </row>
    <row r="124" spans="1:11" ht="15">
      <c r="A124" s="1">
        <v>0.01747685185185185</v>
      </c>
      <c r="B124" s="1">
        <v>0.0036226851851851854</v>
      </c>
      <c r="C124" s="1">
        <v>0.0037268518518518514</v>
      </c>
      <c r="D124" s="1">
        <v>0.0038310185185185183</v>
      </c>
      <c r="E124" s="1">
        <v>0.0043055555555555555</v>
      </c>
      <c r="F124" s="1">
        <v>0.004039351851851852</v>
      </c>
      <c r="G124" s="1"/>
      <c r="H124" s="1"/>
      <c r="I124" s="1"/>
      <c r="J124" s="1"/>
      <c r="K124" s="1"/>
    </row>
    <row r="125" spans="1:11" ht="15">
      <c r="A125" s="1">
        <v>0.017534722222222222</v>
      </c>
      <c r="B125" s="1">
        <v>0.0036342592592592594</v>
      </c>
      <c r="C125" s="1">
        <v>0.0037384259259259263</v>
      </c>
      <c r="D125" s="1">
        <v>0.0038425925925925923</v>
      </c>
      <c r="E125" s="1">
        <v>0.00431712962962963</v>
      </c>
      <c r="F125" s="1">
        <v>0.004050925925925926</v>
      </c>
      <c r="G125" s="1"/>
      <c r="H125" s="1"/>
      <c r="I125" s="1"/>
      <c r="J125" s="1"/>
      <c r="K125" s="1"/>
    </row>
    <row r="126" spans="1:11" ht="15">
      <c r="A126" s="1">
        <v>0.017592592592592594</v>
      </c>
      <c r="B126" s="1">
        <v>0.003645833333333333</v>
      </c>
      <c r="C126" s="1">
        <v>0.0037500000000000003</v>
      </c>
      <c r="D126" s="1">
        <v>0.0038541666666666668</v>
      </c>
      <c r="E126" s="1">
        <v>0.0043287037037037035</v>
      </c>
      <c r="F126" s="1">
        <v>0.004062499999999999</v>
      </c>
      <c r="G126" s="1"/>
      <c r="H126" s="1"/>
      <c r="I126" s="1"/>
      <c r="J126" s="1"/>
      <c r="K126" s="1"/>
    </row>
    <row r="127" spans="1:11" ht="15">
      <c r="A127" s="1">
        <v>0.01765046296296296</v>
      </c>
      <c r="B127" s="1">
        <v>0.0036574074074074074</v>
      </c>
      <c r="C127" s="1">
        <v>0.003761574074074074</v>
      </c>
      <c r="D127" s="1">
        <v>0.0038657407407407408</v>
      </c>
      <c r="E127" s="1">
        <v>0.004340277777777778</v>
      </c>
      <c r="F127" s="1">
        <v>0.004074074074074075</v>
      </c>
      <c r="G127" s="1"/>
      <c r="H127" s="1"/>
      <c r="I127" s="1"/>
      <c r="J127" s="1"/>
      <c r="K127" s="1"/>
    </row>
    <row r="128" spans="1:11" ht="15">
      <c r="A128" s="1">
        <v>0.017708333333333333</v>
      </c>
      <c r="B128" s="1">
        <v>0.0036689814814814814</v>
      </c>
      <c r="C128" s="1">
        <v>0.0037731481481481483</v>
      </c>
      <c r="D128" s="1">
        <v>0.0038773148148148143</v>
      </c>
      <c r="E128" s="1">
        <v>0.0043518518518518515</v>
      </c>
      <c r="F128" s="1">
        <v>0.004097222222222223</v>
      </c>
      <c r="G128" s="1"/>
      <c r="H128" s="1"/>
      <c r="I128" s="1"/>
      <c r="J128" s="1"/>
      <c r="K128" s="1"/>
    </row>
    <row r="129" spans="1:11" ht="15">
      <c r="A129" s="1">
        <v>0.017766203703703704</v>
      </c>
      <c r="B129" s="1">
        <v>0.0036805555555555554</v>
      </c>
      <c r="C129" s="1">
        <v>0.0037847222222222223</v>
      </c>
      <c r="D129" s="1">
        <v>0.0038888888888888883</v>
      </c>
      <c r="E129" s="1">
        <v>0.004363425925925926</v>
      </c>
      <c r="F129" s="1">
        <v>0.004108796296296297</v>
      </c>
      <c r="G129" s="1"/>
      <c r="H129" s="1"/>
      <c r="I129" s="1"/>
      <c r="J129" s="1"/>
      <c r="K129" s="1"/>
    </row>
    <row r="130" spans="1:11" ht="15">
      <c r="A130" s="1">
        <v>0.017824074074074076</v>
      </c>
      <c r="B130" s="1">
        <v>0.00369212962962963</v>
      </c>
      <c r="C130" s="1">
        <v>0.0037962962962962963</v>
      </c>
      <c r="D130" s="1">
        <v>0.003900462962962963</v>
      </c>
      <c r="E130" s="1">
        <v>0.0043749999999999995</v>
      </c>
      <c r="F130" s="1">
        <v>0.004120370370370371</v>
      </c>
      <c r="G130" s="1"/>
      <c r="H130" s="1"/>
      <c r="I130" s="1"/>
      <c r="J130" s="1"/>
      <c r="K130" s="1"/>
    </row>
    <row r="131" spans="1:11" ht="15">
      <c r="A131" s="1">
        <v>0.017881944444444443</v>
      </c>
      <c r="B131" s="1">
        <v>0.0037037037037037034</v>
      </c>
      <c r="C131" s="1">
        <v>0.0038078703703703707</v>
      </c>
      <c r="D131" s="1">
        <v>0.003912037037037037</v>
      </c>
      <c r="E131" s="1">
        <v>0.004386574074074074</v>
      </c>
      <c r="F131" s="1">
        <v>0.004131944444444444</v>
      </c>
      <c r="G131" s="1"/>
      <c r="H131" s="1"/>
      <c r="I131" s="1"/>
      <c r="J131" s="1"/>
      <c r="K131" s="1"/>
    </row>
    <row r="132" spans="1:11" ht="15">
      <c r="A132" s="1">
        <v>0.017939814814814815</v>
      </c>
      <c r="B132" s="1">
        <v>0.0037152777777777774</v>
      </c>
      <c r="C132" s="1">
        <v>0.0038194444444444443</v>
      </c>
      <c r="D132" s="1">
        <v>0.003923611111111111</v>
      </c>
      <c r="E132" s="1">
        <v>0.004398148148148148</v>
      </c>
      <c r="F132" s="1">
        <v>0.004143518518518519</v>
      </c>
      <c r="G132" s="1"/>
      <c r="H132" s="1"/>
      <c r="I132" s="1"/>
      <c r="J132" s="1"/>
      <c r="K132" s="1"/>
    </row>
    <row r="133" spans="1:11" ht="15">
      <c r="A133" s="1">
        <v>0.017997685185185186</v>
      </c>
      <c r="B133" s="1">
        <v>0.0037268518518518514</v>
      </c>
      <c r="C133" s="1">
        <v>0.0038310185185185183</v>
      </c>
      <c r="D133" s="1">
        <v>0.003935185185185186</v>
      </c>
      <c r="E133" s="1">
        <v>0.004409722222222222</v>
      </c>
      <c r="F133" s="1">
        <v>0.004155092592592593</v>
      </c>
      <c r="G133" s="1"/>
      <c r="H133" s="1"/>
      <c r="I133" s="1"/>
      <c r="J133" s="1"/>
      <c r="K133" s="1"/>
    </row>
    <row r="134" spans="1:11" ht="15">
      <c r="A134" s="1">
        <v>0.018055555555555557</v>
      </c>
      <c r="B134" s="1">
        <v>0.0037384259259259263</v>
      </c>
      <c r="C134" s="1">
        <v>0.0038425925925925923</v>
      </c>
      <c r="D134" s="1">
        <v>0.003946759259259259</v>
      </c>
      <c r="E134" s="1">
        <v>0.0044212962962962956</v>
      </c>
      <c r="F134" s="1">
        <v>0.004166666666666667</v>
      </c>
      <c r="G134" s="1"/>
      <c r="H134" s="1"/>
      <c r="I134" s="1"/>
      <c r="J134" s="1"/>
      <c r="K134" s="1"/>
    </row>
    <row r="135" spans="1:11" ht="15">
      <c r="A135" s="1">
        <v>0.018113425925925925</v>
      </c>
      <c r="B135" s="1">
        <v>0.0037500000000000003</v>
      </c>
      <c r="C135" s="1">
        <v>0.0038541666666666668</v>
      </c>
      <c r="D135" s="1">
        <v>0.003958333333333334</v>
      </c>
      <c r="E135" s="1">
        <v>0.004432870370370371</v>
      </c>
      <c r="F135" s="1">
        <v>0.00417824074074074</v>
      </c>
      <c r="G135" s="1"/>
      <c r="H135" s="1"/>
      <c r="I135" s="1"/>
      <c r="J135" s="1"/>
      <c r="K135" s="1"/>
    </row>
    <row r="136" spans="1:11" ht="15">
      <c r="A136" s="1">
        <v>0.018171296296296297</v>
      </c>
      <c r="B136" s="1">
        <v>0.003761574074074074</v>
      </c>
      <c r="C136" s="1">
        <v>0.0038657407407407408</v>
      </c>
      <c r="D136" s="1">
        <v>0.003969907407407407</v>
      </c>
      <c r="E136" s="1">
        <v>0.0044444444444444444</v>
      </c>
      <c r="F136" s="1">
        <v>0.004189814814814815</v>
      </c>
      <c r="G136" s="1"/>
      <c r="H136" s="1"/>
      <c r="I136" s="1"/>
      <c r="J136" s="1"/>
      <c r="K136" s="1"/>
    </row>
    <row r="137" spans="1:11" ht="15">
      <c r="A137" s="1">
        <v>0.018229166666666668</v>
      </c>
      <c r="B137" s="1">
        <v>0.0037731481481481483</v>
      </c>
      <c r="C137" s="1">
        <v>0.0038773148148148143</v>
      </c>
      <c r="D137" s="1">
        <v>0.003981481481481482</v>
      </c>
      <c r="E137" s="1">
        <v>0.004456018518518519</v>
      </c>
      <c r="F137" s="1">
        <v>0.004201388888888889</v>
      </c>
      <c r="G137" s="1"/>
      <c r="H137" s="1"/>
      <c r="I137" s="1"/>
      <c r="J137" s="1"/>
      <c r="K137" s="1"/>
    </row>
    <row r="138" spans="1:11" ht="15">
      <c r="A138" s="1">
        <v>0.018287037037037036</v>
      </c>
      <c r="B138" s="1">
        <v>0.0037847222222222223</v>
      </c>
      <c r="C138" s="1">
        <v>0.0038888888888888883</v>
      </c>
      <c r="D138" s="1">
        <v>0.003993055555555556</v>
      </c>
      <c r="E138" s="1">
        <v>0.004467592592592593</v>
      </c>
      <c r="F138" s="1">
        <v>0.004212962962962963</v>
      </c>
      <c r="G138" s="1"/>
      <c r="H138" s="1"/>
      <c r="I138" s="1"/>
      <c r="J138" s="1"/>
      <c r="K138" s="1"/>
    </row>
    <row r="139" spans="1:11" ht="15">
      <c r="A139" s="1">
        <v>0.01834490740740741</v>
      </c>
      <c r="B139" s="1">
        <v>0.0037962962962962963</v>
      </c>
      <c r="C139" s="1">
        <v>0.003900462962962963</v>
      </c>
      <c r="D139" s="1">
        <v>0.00400462962962963</v>
      </c>
      <c r="E139" s="1">
        <v>0.004479166666666667</v>
      </c>
      <c r="F139" s="1">
        <v>0.004236111111111111</v>
      </c>
      <c r="G139" s="1"/>
      <c r="H139" s="1"/>
      <c r="I139" s="1"/>
      <c r="J139" s="1"/>
      <c r="K139" s="1"/>
    </row>
    <row r="140" spans="1:11" ht="15">
      <c r="A140" s="1">
        <v>0.01840277777777778</v>
      </c>
      <c r="B140" s="1">
        <v>0.0038078703703703707</v>
      </c>
      <c r="C140" s="1">
        <v>0.003912037037037037</v>
      </c>
      <c r="D140" s="1">
        <v>0.004016203703703703</v>
      </c>
      <c r="E140" s="1">
        <v>0.0044907407407407405</v>
      </c>
      <c r="F140" s="1">
        <v>0.004247685185185185</v>
      </c>
      <c r="G140" s="1"/>
      <c r="H140" s="1"/>
      <c r="I140" s="1"/>
      <c r="J140" s="1"/>
      <c r="K140" s="1"/>
    </row>
    <row r="141" spans="1:11" ht="15">
      <c r="A141" s="1">
        <v>0.018460648148148146</v>
      </c>
      <c r="B141" s="1">
        <v>0.0038194444444444443</v>
      </c>
      <c r="C141" s="1">
        <v>0.003923611111111111</v>
      </c>
      <c r="D141" s="1">
        <v>0.004027777777777778</v>
      </c>
      <c r="E141" s="1">
        <v>0.004502314814814815</v>
      </c>
      <c r="F141" s="1">
        <v>0.0042592592592592595</v>
      </c>
      <c r="G141" s="1"/>
      <c r="H141" s="1"/>
      <c r="I141" s="1"/>
      <c r="J141" s="1"/>
      <c r="K141" s="1"/>
    </row>
    <row r="142" spans="1:11" ht="15">
      <c r="A142" s="1">
        <v>0.01851851851851852</v>
      </c>
      <c r="B142" s="1">
        <v>0.0038310185185185183</v>
      </c>
      <c r="C142" s="1">
        <v>0.003935185185185186</v>
      </c>
      <c r="D142" s="1">
        <v>0.004039351851851852</v>
      </c>
      <c r="E142" s="1">
        <v>0.004513888888888889</v>
      </c>
      <c r="F142" s="1">
        <v>0.004270833333333334</v>
      </c>
      <c r="G142" s="1"/>
      <c r="H142" s="1"/>
      <c r="I142" s="1"/>
      <c r="J142" s="1"/>
      <c r="K142" s="1"/>
    </row>
    <row r="143" spans="1:11" ht="15">
      <c r="A143" s="1">
        <v>0.01857638888888889</v>
      </c>
      <c r="B143" s="1">
        <v>0.0038425925925925923</v>
      </c>
      <c r="C143" s="1">
        <v>0.003946759259259259</v>
      </c>
      <c r="D143" s="1">
        <v>0.004050925925925926</v>
      </c>
      <c r="E143" s="1">
        <v>0.004525462962962963</v>
      </c>
      <c r="F143" s="1">
        <v>0.0042824074074074075</v>
      </c>
      <c r="G143" s="1"/>
      <c r="H143" s="1"/>
      <c r="I143" s="1"/>
      <c r="J143" s="1"/>
      <c r="K143" s="1"/>
    </row>
    <row r="144" spans="1:11" ht="15">
      <c r="A144" s="1">
        <v>0.018634259259259257</v>
      </c>
      <c r="B144" s="1">
        <v>0.0038541666666666668</v>
      </c>
      <c r="C144" s="1">
        <v>0.003958333333333334</v>
      </c>
      <c r="D144" s="1">
        <v>0.004062499999999999</v>
      </c>
      <c r="E144" s="1">
        <v>0.0045370370370370365</v>
      </c>
      <c r="F144" s="1">
        <v>0.004293981481481481</v>
      </c>
      <c r="G144" s="1"/>
      <c r="H144" s="1"/>
      <c r="I144" s="1"/>
      <c r="J144" s="1"/>
      <c r="K144" s="1"/>
    </row>
    <row r="145" spans="1:11" ht="15">
      <c r="A145" s="1">
        <v>0.01869212962962963</v>
      </c>
      <c r="B145" s="1">
        <v>0.0038657407407407408</v>
      </c>
      <c r="C145" s="1">
        <v>0.003969907407407407</v>
      </c>
      <c r="D145" s="1">
        <v>0.004074074074074075</v>
      </c>
      <c r="E145" s="1">
        <v>0.004548611111111111</v>
      </c>
      <c r="F145" s="1">
        <v>0.0043055555555555555</v>
      </c>
      <c r="G145" s="1"/>
      <c r="H145" s="1"/>
      <c r="I145" s="1"/>
      <c r="J145" s="1"/>
      <c r="K145" s="1"/>
    </row>
    <row r="146" spans="1:11" ht="15">
      <c r="A146" s="1">
        <v>0.01875</v>
      </c>
      <c r="B146" s="1">
        <v>0.0038773148148148143</v>
      </c>
      <c r="C146" s="1">
        <v>0.003981481481481482</v>
      </c>
      <c r="D146" s="1">
        <v>0.004085648148148148</v>
      </c>
      <c r="E146" s="1">
        <v>0.004560185185185185</v>
      </c>
      <c r="F146" s="1">
        <v>0.0043287037037037035</v>
      </c>
      <c r="G146" s="1"/>
      <c r="H146" s="1"/>
      <c r="I146" s="1"/>
      <c r="J146" s="1"/>
      <c r="K146" s="1"/>
    </row>
    <row r="147" spans="1:11" ht="15">
      <c r="A147" s="1">
        <v>0.01880787037037037</v>
      </c>
      <c r="B147" s="1">
        <v>0.0038888888888888883</v>
      </c>
      <c r="C147" s="1">
        <v>0.003993055555555556</v>
      </c>
      <c r="D147" s="1">
        <v>0.004097222222222223</v>
      </c>
      <c r="E147" s="1">
        <v>0.004571759259259259</v>
      </c>
      <c r="F147" s="1">
        <v>0.004340277777777778</v>
      </c>
      <c r="G147" s="1"/>
      <c r="H147" s="1"/>
      <c r="I147" s="1"/>
      <c r="J147" s="1"/>
      <c r="K147" s="1"/>
    </row>
    <row r="148" spans="1:11" ht="15">
      <c r="A148" s="1">
        <v>0.018865740740740742</v>
      </c>
      <c r="B148" s="1">
        <v>0.003900462962962963</v>
      </c>
      <c r="C148" s="1">
        <v>0.00400462962962963</v>
      </c>
      <c r="D148" s="1">
        <v>0.004108796296296297</v>
      </c>
      <c r="E148" s="1">
        <v>0.004583333333333333</v>
      </c>
      <c r="F148" s="1">
        <v>0.0043518518518518515</v>
      </c>
      <c r="G148" s="1"/>
      <c r="H148" s="1"/>
      <c r="I148" s="1"/>
      <c r="J148" s="1"/>
      <c r="K148" s="1"/>
    </row>
    <row r="149" spans="1:11" ht="15">
      <c r="A149" s="1">
        <v>0.01892361111111111</v>
      </c>
      <c r="B149" s="1">
        <v>0.003912037037037037</v>
      </c>
      <c r="C149" s="1">
        <v>0.004016203703703703</v>
      </c>
      <c r="D149" s="1">
        <v>0.004120370370370371</v>
      </c>
      <c r="E149" s="1">
        <v>0.004594907407407408</v>
      </c>
      <c r="F149" s="1">
        <v>0.004363425925925926</v>
      </c>
      <c r="G149" s="1"/>
      <c r="H149" s="1"/>
      <c r="I149" s="1"/>
      <c r="J149" s="1"/>
      <c r="K149" s="1"/>
    </row>
    <row r="150" spans="1:11" ht="15">
      <c r="A150" s="1">
        <v>0.01898148148148148</v>
      </c>
      <c r="B150" s="1">
        <v>0.003923611111111111</v>
      </c>
      <c r="C150" s="1">
        <v>0.004027777777777778</v>
      </c>
      <c r="D150" s="1">
        <v>0.004131944444444444</v>
      </c>
      <c r="E150" s="1">
        <v>0.004606481481481481</v>
      </c>
      <c r="F150" s="1">
        <v>0.004386574074074074</v>
      </c>
      <c r="G150" s="1"/>
      <c r="H150" s="1"/>
      <c r="I150" s="1"/>
      <c r="J150" s="1"/>
      <c r="K150" s="1"/>
    </row>
    <row r="151" spans="1:11" ht="15">
      <c r="A151" s="1">
        <v>0.019039351851851852</v>
      </c>
      <c r="B151" s="1">
        <v>0.003935185185185186</v>
      </c>
      <c r="C151" s="1">
        <v>0.004039351851851852</v>
      </c>
      <c r="D151" s="1">
        <v>0.004143518518518519</v>
      </c>
      <c r="E151" s="1">
        <v>0.004618055555555556</v>
      </c>
      <c r="F151" s="1">
        <v>0.004398148148148148</v>
      </c>
      <c r="G151" s="1"/>
      <c r="H151" s="1"/>
      <c r="I151" s="1"/>
      <c r="J151" s="1"/>
      <c r="K151" s="1"/>
    </row>
    <row r="152" spans="1:11" ht="15">
      <c r="A152" s="1">
        <v>0.01909722222222222</v>
      </c>
      <c r="B152" s="1">
        <v>0.003946759259259259</v>
      </c>
      <c r="C152" s="1">
        <v>0.004050925925925926</v>
      </c>
      <c r="D152" s="1">
        <v>0.004155092592592593</v>
      </c>
      <c r="E152" s="1">
        <v>0.00462962962962963</v>
      </c>
      <c r="F152" s="1">
        <v>0.004409722222222222</v>
      </c>
      <c r="G152" s="1"/>
      <c r="H152" s="1"/>
      <c r="I152" s="1"/>
      <c r="J152" s="1"/>
      <c r="K152" s="1"/>
    </row>
    <row r="153" spans="1:11" ht="15">
      <c r="A153" s="1">
        <v>0.01915509259259259</v>
      </c>
      <c r="B153" s="1">
        <v>0.003958333333333334</v>
      </c>
      <c r="C153" s="1">
        <v>0.004062499999999999</v>
      </c>
      <c r="D153" s="1">
        <v>0.004166666666666667</v>
      </c>
      <c r="E153" s="1">
        <v>0.004641203703703704</v>
      </c>
      <c r="F153" s="1">
        <v>0.0044212962962962956</v>
      </c>
      <c r="G153" s="1"/>
      <c r="H153" s="1"/>
      <c r="I153" s="1"/>
      <c r="J153" s="1"/>
      <c r="K153" s="1"/>
    </row>
    <row r="154" spans="1:11" ht="15">
      <c r="A154" s="1">
        <v>0.019212962962962963</v>
      </c>
      <c r="B154" s="1">
        <v>0.003969907407407407</v>
      </c>
      <c r="C154" s="1">
        <v>0.004074074074074075</v>
      </c>
      <c r="D154" s="1">
        <v>0.00417824074074074</v>
      </c>
      <c r="E154" s="1">
        <v>0.004652777777777777</v>
      </c>
      <c r="F154" s="1">
        <v>0.004432870370370371</v>
      </c>
      <c r="G154" s="1"/>
      <c r="H154" s="1"/>
      <c r="I154" s="1"/>
      <c r="J154" s="1"/>
      <c r="K154" s="1"/>
    </row>
    <row r="155" spans="1:11" ht="15">
      <c r="A155" s="1">
        <v>0.019270833333333334</v>
      </c>
      <c r="B155" s="1">
        <v>0.003981481481481482</v>
      </c>
      <c r="C155" s="1">
        <v>0.004085648148148148</v>
      </c>
      <c r="D155" s="1">
        <v>0.004189814814814815</v>
      </c>
      <c r="E155" s="1">
        <v>0.004664351851851852</v>
      </c>
      <c r="F155" s="1">
        <v>0.0044444444444444444</v>
      </c>
      <c r="G155" s="1"/>
      <c r="H155" s="1"/>
      <c r="I155" s="1"/>
      <c r="J155" s="1"/>
      <c r="K155" s="1"/>
    </row>
    <row r="156" spans="1:11" ht="15">
      <c r="A156" s="1">
        <v>0.019328703703703702</v>
      </c>
      <c r="B156" s="1">
        <v>0.003993055555555556</v>
      </c>
      <c r="C156" s="1">
        <v>0.004097222222222223</v>
      </c>
      <c r="D156" s="1">
        <v>0.004201388888888889</v>
      </c>
      <c r="E156" s="1">
        <v>0.004675925925925926</v>
      </c>
      <c r="F156" s="1">
        <v>0.004456018518518519</v>
      </c>
      <c r="G156" s="1"/>
      <c r="H156" s="1"/>
      <c r="I156" s="1"/>
      <c r="J156" s="1"/>
      <c r="K156" s="1"/>
    </row>
    <row r="157" spans="1:11" ht="15">
      <c r="A157" s="1">
        <v>0.019386574074074073</v>
      </c>
      <c r="B157" s="1">
        <v>0.00400462962962963</v>
      </c>
      <c r="C157" s="1">
        <v>0.004108796296296297</v>
      </c>
      <c r="D157" s="1">
        <v>0.004212962962962963</v>
      </c>
      <c r="E157" s="1">
        <v>0.0046875</v>
      </c>
      <c r="F157" s="1">
        <v>0.004479166666666667</v>
      </c>
      <c r="G157" s="1"/>
      <c r="H157" s="1"/>
      <c r="I157" s="1"/>
      <c r="J157" s="1"/>
      <c r="K157" s="1"/>
    </row>
    <row r="158" spans="1:11" ht="15">
      <c r="A158" s="1">
        <v>0.019444444444444445</v>
      </c>
      <c r="B158" s="1">
        <v>0.004016203703703703</v>
      </c>
      <c r="C158" s="1">
        <v>0.004120370370370371</v>
      </c>
      <c r="D158" s="1">
        <v>0.004224537037037037</v>
      </c>
      <c r="E158" s="1">
        <v>0.004699074074074074</v>
      </c>
      <c r="F158" s="1">
        <v>0.0044907407407407405</v>
      </c>
      <c r="G158" s="1"/>
      <c r="H158" s="1"/>
      <c r="I158" s="1"/>
      <c r="J158" s="1"/>
      <c r="K158" s="1"/>
    </row>
    <row r="159" spans="1:11" ht="15">
      <c r="A159" s="1">
        <v>0.019502314814814816</v>
      </c>
      <c r="B159" s="1">
        <v>0.004027777777777778</v>
      </c>
      <c r="C159" s="1">
        <v>0.004131944444444444</v>
      </c>
      <c r="D159" s="1">
        <v>0.004236111111111111</v>
      </c>
      <c r="E159" s="1">
        <v>0.004710648148148148</v>
      </c>
      <c r="F159" s="1">
        <v>0.004502314814814815</v>
      </c>
      <c r="G159" s="1"/>
      <c r="H159" s="1"/>
      <c r="I159" s="1"/>
      <c r="J159" s="1"/>
      <c r="K159" s="1"/>
    </row>
    <row r="160" spans="1:11" ht="15">
      <c r="A160" s="1">
        <v>0.019560185185185184</v>
      </c>
      <c r="B160" s="1">
        <v>0.004039351851851852</v>
      </c>
      <c r="C160" s="1">
        <v>0.004143518518518519</v>
      </c>
      <c r="D160" s="1">
        <v>0.004247685185185185</v>
      </c>
      <c r="E160" s="1">
        <v>0.004722222222222222</v>
      </c>
      <c r="F160" s="1">
        <v>0.004513888888888889</v>
      </c>
      <c r="G160" s="1"/>
      <c r="H160" s="1"/>
      <c r="I160" s="1"/>
      <c r="J160" s="1"/>
      <c r="K160" s="1"/>
    </row>
    <row r="161" spans="1:11" ht="15">
      <c r="A161" s="1">
        <v>0.019618055555555555</v>
      </c>
      <c r="B161" s="1">
        <v>0.004050925925925926</v>
      </c>
      <c r="C161" s="1">
        <v>0.004155092592592593</v>
      </c>
      <c r="D161" s="1">
        <v>0.0042592592592592595</v>
      </c>
      <c r="E161" s="1">
        <v>0.004733796296296296</v>
      </c>
      <c r="F161" s="1">
        <v>0.004525462962962963</v>
      </c>
      <c r="G161" s="1"/>
      <c r="H161" s="1"/>
      <c r="I161" s="1"/>
      <c r="J161" s="1"/>
      <c r="K161" s="1"/>
    </row>
    <row r="162" spans="1:11" ht="15">
      <c r="A162" s="1">
        <v>0.019675925925925927</v>
      </c>
      <c r="B162" s="1">
        <v>0.004062499999999999</v>
      </c>
      <c r="C162" s="1">
        <v>0.004166666666666667</v>
      </c>
      <c r="D162" s="1">
        <v>0.004270833333333334</v>
      </c>
      <c r="E162" s="1">
        <v>0.00474537037037037</v>
      </c>
      <c r="F162" s="1">
        <v>0.0045370370370370365</v>
      </c>
      <c r="G162" s="1"/>
      <c r="H162" s="1"/>
      <c r="I162" s="1"/>
      <c r="J162" s="1"/>
      <c r="K162" s="1"/>
    </row>
    <row r="163" spans="1:11" ht="15">
      <c r="A163" s="1">
        <v>0.019733796296296298</v>
      </c>
      <c r="B163" s="1">
        <v>0.004074074074074075</v>
      </c>
      <c r="C163" s="1">
        <v>0.00417824074074074</v>
      </c>
      <c r="D163" s="1">
        <v>0.0042824074074074075</v>
      </c>
      <c r="E163" s="1">
        <v>0.004756944444444445</v>
      </c>
      <c r="F163" s="1">
        <v>0.004548611111111111</v>
      </c>
      <c r="G163" s="1"/>
      <c r="H163" s="1"/>
      <c r="I163" s="1"/>
      <c r="J163" s="1"/>
      <c r="K163" s="1"/>
    </row>
    <row r="164" spans="1:11" ht="15">
      <c r="A164" s="1">
        <v>0.019791666666666666</v>
      </c>
      <c r="B164" s="1">
        <v>0.004085648148148148</v>
      </c>
      <c r="C164" s="1">
        <v>0.004189814814814815</v>
      </c>
      <c r="D164" s="1">
        <v>0.004293981481481481</v>
      </c>
      <c r="E164" s="1">
        <v>0.004768518518518518</v>
      </c>
      <c r="F164" s="1">
        <v>0.004571759259259259</v>
      </c>
      <c r="G164" s="1"/>
      <c r="H164" s="1"/>
      <c r="I164" s="1"/>
      <c r="J164" s="1"/>
      <c r="K164" s="1"/>
    </row>
    <row r="165" spans="1:11" ht="15">
      <c r="A165" s="1">
        <v>0.019849537037037037</v>
      </c>
      <c r="B165" s="1">
        <v>0.004097222222222223</v>
      </c>
      <c r="C165" s="1">
        <v>0.004201388888888889</v>
      </c>
      <c r="D165" s="1">
        <v>0.0043055555555555555</v>
      </c>
      <c r="E165" s="1">
        <v>0.004780092592592592</v>
      </c>
      <c r="F165" s="1">
        <v>0.004571759259259259</v>
      </c>
      <c r="G165" s="1"/>
      <c r="H165" s="1"/>
      <c r="I165" s="1"/>
      <c r="J165" s="1"/>
      <c r="K165" s="1"/>
    </row>
    <row r="166" spans="1:11" ht="15">
      <c r="A166" s="1">
        <v>0.01990740740740741</v>
      </c>
      <c r="B166" s="1">
        <v>0.004108796296296297</v>
      </c>
      <c r="C166" s="1">
        <v>0.004212962962962963</v>
      </c>
      <c r="D166" s="1">
        <v>0.00431712962962963</v>
      </c>
      <c r="E166" s="1">
        <v>0.004791666666666667</v>
      </c>
      <c r="F166" s="1">
        <v>0.004594907407407408</v>
      </c>
      <c r="G166" s="1"/>
      <c r="H166" s="1"/>
      <c r="I166" s="1"/>
      <c r="J166" s="1"/>
      <c r="K166" s="1"/>
    </row>
    <row r="167" spans="1:11" ht="15">
      <c r="A167" s="1">
        <v>0.01996527777777778</v>
      </c>
      <c r="B167" s="1">
        <v>0.004120370370370371</v>
      </c>
      <c r="C167" s="1">
        <v>0.004224537037037037</v>
      </c>
      <c r="D167" s="1">
        <v>0.0043287037037037035</v>
      </c>
      <c r="E167" s="1">
        <v>0.004803240740740741</v>
      </c>
      <c r="F167" s="1">
        <v>0.004606481481481481</v>
      </c>
      <c r="G167" s="1"/>
      <c r="H167" s="1"/>
      <c r="I167" s="1"/>
      <c r="J167" s="1"/>
      <c r="K167" s="1"/>
    </row>
    <row r="168" spans="1:11" ht="15">
      <c r="A168" s="1">
        <v>0.020023148148148148</v>
      </c>
      <c r="B168" s="1">
        <v>0.004131944444444444</v>
      </c>
      <c r="C168" s="1">
        <v>0.004236111111111111</v>
      </c>
      <c r="D168" s="1">
        <v>0.004340277777777778</v>
      </c>
      <c r="E168" s="1">
        <v>0.004814814814814815</v>
      </c>
      <c r="F168" s="1">
        <v>0.004618055555555556</v>
      </c>
      <c r="G168" s="1"/>
      <c r="H168" s="1"/>
      <c r="I168" s="1"/>
      <c r="J168" s="1"/>
      <c r="K168" s="1"/>
    </row>
    <row r="169" spans="1:11" ht="15">
      <c r="A169" s="1">
        <v>0.02008101851851852</v>
      </c>
      <c r="B169" s="1">
        <v>0.004143518518518519</v>
      </c>
      <c r="C169" s="1">
        <v>0.004247685185185185</v>
      </c>
      <c r="D169" s="1">
        <v>0.0043518518518518515</v>
      </c>
      <c r="E169" s="1">
        <v>0.004826388888888889</v>
      </c>
      <c r="F169" s="1">
        <v>0.00462962962962963</v>
      </c>
      <c r="G169" s="1"/>
      <c r="H169" s="1"/>
      <c r="I169" s="1"/>
      <c r="J169" s="1"/>
      <c r="K169" s="1"/>
    </row>
    <row r="170" spans="1:11" ht="15">
      <c r="A170" s="1">
        <v>0.02013888888888889</v>
      </c>
      <c r="B170" s="1">
        <v>0.004155092592592593</v>
      </c>
      <c r="C170" s="1">
        <v>0.0042592592592592595</v>
      </c>
      <c r="D170" s="1">
        <v>0.004363425925925926</v>
      </c>
      <c r="E170" s="1">
        <v>0.004837962962962963</v>
      </c>
      <c r="F170" s="1">
        <v>0.004652777777777777</v>
      </c>
      <c r="G170" s="1"/>
      <c r="H170" s="1"/>
      <c r="I170" s="1"/>
      <c r="J170" s="1"/>
      <c r="K170" s="1"/>
    </row>
    <row r="171" spans="1:11" ht="15">
      <c r="A171" s="1">
        <v>0.020196759259259258</v>
      </c>
      <c r="B171" s="1">
        <v>0.004166666666666667</v>
      </c>
      <c r="C171" s="1">
        <v>0.004270833333333334</v>
      </c>
      <c r="D171" s="1">
        <v>0.0043749999999999995</v>
      </c>
      <c r="E171" s="1">
        <v>0.004849537037037037</v>
      </c>
      <c r="F171" s="1">
        <v>0.004664351851851852</v>
      </c>
      <c r="G171" s="1"/>
      <c r="H171" s="1"/>
      <c r="I171" s="1"/>
      <c r="J171" s="1"/>
      <c r="K171" s="1"/>
    </row>
    <row r="172" spans="1:11" ht="15">
      <c r="A172" s="1">
        <v>0.02025462962962963</v>
      </c>
      <c r="B172" s="1">
        <v>0.00417824074074074</v>
      </c>
      <c r="C172" s="1">
        <v>0.0042824074074074075</v>
      </c>
      <c r="D172" s="1">
        <v>0.004386574074074074</v>
      </c>
      <c r="E172" s="1">
        <v>0.004861111111111111</v>
      </c>
      <c r="F172" s="1">
        <v>0.004675925925925926</v>
      </c>
      <c r="G172" s="1"/>
      <c r="H172" s="1"/>
      <c r="I172" s="1"/>
      <c r="J172" s="1"/>
      <c r="K172" s="1"/>
    </row>
    <row r="173" spans="1:11" ht="15">
      <c r="A173" s="1">
        <v>0.0203125</v>
      </c>
      <c r="B173" s="1">
        <v>0.004189814814814815</v>
      </c>
      <c r="C173" s="1">
        <v>0.004293981481481481</v>
      </c>
      <c r="D173" s="1">
        <v>0.004398148148148148</v>
      </c>
      <c r="E173" s="1">
        <v>0.004872685185185186</v>
      </c>
      <c r="F173" s="1">
        <v>0.0046875</v>
      </c>
      <c r="G173" s="1"/>
      <c r="H173" s="1"/>
      <c r="I173" s="1"/>
      <c r="J173" s="1"/>
      <c r="K173" s="1"/>
    </row>
    <row r="174" spans="1:11" ht="15">
      <c r="A174" s="1">
        <v>0.02037037037037037</v>
      </c>
      <c r="B174" s="1">
        <v>0.004201388888888889</v>
      </c>
      <c r="C174" s="1">
        <v>0.0043055555555555555</v>
      </c>
      <c r="D174" s="1">
        <v>0.004409722222222222</v>
      </c>
      <c r="E174" s="1">
        <v>0.004884259259259259</v>
      </c>
      <c r="F174" s="1">
        <v>0.004710648148148148</v>
      </c>
      <c r="G174" s="1"/>
      <c r="H174" s="1"/>
      <c r="I174" s="1"/>
      <c r="J174" s="1"/>
      <c r="K174" s="1"/>
    </row>
    <row r="175" spans="1:11" ht="15">
      <c r="A175" s="1">
        <v>0.020428240740740743</v>
      </c>
      <c r="B175" s="1">
        <v>0.004212962962962963</v>
      </c>
      <c r="C175" s="1">
        <v>0.00431712962962963</v>
      </c>
      <c r="D175" s="1">
        <v>0.0044212962962962956</v>
      </c>
      <c r="E175" s="1">
        <v>0.004895833333333333</v>
      </c>
      <c r="F175" s="1">
        <v>0.004722222222222222</v>
      </c>
      <c r="G175" s="1"/>
      <c r="H175" s="1"/>
      <c r="I175" s="1"/>
      <c r="J175" s="1"/>
      <c r="K175" s="1"/>
    </row>
    <row r="176" spans="1:11" ht="15">
      <c r="A176" s="1">
        <v>0.02048611111111111</v>
      </c>
      <c r="B176" s="1">
        <v>0.004224537037037037</v>
      </c>
      <c r="C176" s="1">
        <v>0.0043287037037037035</v>
      </c>
      <c r="D176" s="1">
        <v>0.004432870370370371</v>
      </c>
      <c r="E176" s="1">
        <v>0.004907407407407407</v>
      </c>
      <c r="F176" s="1">
        <v>0.00474537037037037</v>
      </c>
      <c r="G176" s="1"/>
      <c r="H176" s="1"/>
      <c r="I176" s="1"/>
      <c r="J176" s="1"/>
      <c r="K176" s="1"/>
    </row>
    <row r="177" spans="1:11" ht="15">
      <c r="A177" s="1">
        <v>0.02054398148148148</v>
      </c>
      <c r="B177" s="1">
        <v>0.004236111111111111</v>
      </c>
      <c r="C177" s="1">
        <v>0.004340277777777778</v>
      </c>
      <c r="D177" s="1">
        <v>0.0044444444444444444</v>
      </c>
      <c r="E177" s="1">
        <v>0.004918981481481482</v>
      </c>
      <c r="F177" s="1">
        <v>0.004756944444444445</v>
      </c>
      <c r="G177" s="1"/>
      <c r="H177" s="1"/>
      <c r="I177" s="1"/>
      <c r="J177" s="1"/>
      <c r="K177" s="1"/>
    </row>
    <row r="178" spans="1:11" ht="15">
      <c r="A178" s="1">
        <v>0.020601851851851854</v>
      </c>
      <c r="B178" s="1">
        <v>0.004247685185185185</v>
      </c>
      <c r="C178" s="1">
        <v>0.0043518518518518515</v>
      </c>
      <c r="D178" s="1">
        <v>0.004456018518518519</v>
      </c>
      <c r="E178" s="1">
        <v>0.004930555555555555</v>
      </c>
      <c r="F178" s="1">
        <v>0.004780092592592592</v>
      </c>
      <c r="G178" s="1"/>
      <c r="H178" s="1"/>
      <c r="I178" s="1"/>
      <c r="J178" s="1"/>
      <c r="K178" s="1"/>
    </row>
    <row r="179" spans="1:11" ht="15">
      <c r="A179" s="1">
        <v>0.02065972222222222</v>
      </c>
      <c r="B179" s="1">
        <v>0.0042592592592592595</v>
      </c>
      <c r="C179" s="1">
        <v>0.004363425925925926</v>
      </c>
      <c r="D179" s="1">
        <v>0.004467592592592593</v>
      </c>
      <c r="E179" s="1">
        <v>0.004942129629629629</v>
      </c>
      <c r="F179" s="1">
        <v>0.004791666666666667</v>
      </c>
      <c r="G179" s="1"/>
      <c r="H179" s="1"/>
      <c r="I179" s="1"/>
      <c r="J179" s="1"/>
      <c r="K179" s="1"/>
    </row>
    <row r="180" spans="1:11" ht="15">
      <c r="A180" s="1">
        <v>0.02071759259259259</v>
      </c>
      <c r="B180" s="1">
        <v>0.004270833333333334</v>
      </c>
      <c r="C180" s="1">
        <v>0.0043749999999999995</v>
      </c>
      <c r="D180" s="1">
        <v>0.004479166666666667</v>
      </c>
      <c r="E180" s="1">
        <v>0.004953703703703704</v>
      </c>
      <c r="F180" s="1">
        <v>0.004803240740740741</v>
      </c>
      <c r="G180" s="1"/>
      <c r="H180" s="1"/>
      <c r="I180" s="1"/>
      <c r="J180" s="1"/>
      <c r="K180" s="1"/>
    </row>
    <row r="181" spans="1:11" ht="15">
      <c r="A181" s="1">
        <v>0.020775462962962964</v>
      </c>
      <c r="B181" s="1">
        <v>0.0042824074074074075</v>
      </c>
      <c r="C181" s="1">
        <v>0.004386574074074074</v>
      </c>
      <c r="D181" s="1">
        <v>0.0044907407407407405</v>
      </c>
      <c r="E181" s="1">
        <v>0.004965277777777778</v>
      </c>
      <c r="F181" s="1">
        <v>0.004826388888888889</v>
      </c>
      <c r="G181" s="1"/>
      <c r="H181" s="1"/>
      <c r="I181" s="1"/>
      <c r="J181" s="1"/>
      <c r="K181" s="1"/>
    </row>
    <row r="182" spans="1:6" ht="15">
      <c r="A182" s="1">
        <v>0.020833333333333332</v>
      </c>
      <c r="B182" s="1">
        <v>0.004293981481481481</v>
      </c>
      <c r="C182" s="1">
        <v>0.004398148148148148</v>
      </c>
      <c r="D182" s="1">
        <v>0.004502314814814815</v>
      </c>
      <c r="E182" s="1">
        <v>0.004976851851851852</v>
      </c>
      <c r="F182" s="1">
        <v>0.004837962962962963</v>
      </c>
    </row>
    <row r="183" spans="1:6" ht="15">
      <c r="A183" s="1">
        <v>0.020891203703703703</v>
      </c>
      <c r="B183" s="1">
        <v>0.0043055555555555555</v>
      </c>
      <c r="C183" s="1">
        <v>0.004409722222222222</v>
      </c>
      <c r="D183" s="1">
        <v>0.004513888888888889</v>
      </c>
      <c r="E183" s="1">
        <v>0.0049884259259259265</v>
      </c>
      <c r="F183" s="1">
        <v>0.004861111111111111</v>
      </c>
    </row>
    <row r="184" spans="1:6" ht="15">
      <c r="A184" s="1">
        <v>0.020949074074074075</v>
      </c>
      <c r="B184" s="1">
        <v>0.00431712962962963</v>
      </c>
      <c r="C184" s="1">
        <v>0.0044212962962962956</v>
      </c>
      <c r="D184" s="1">
        <v>0.004525462962962963</v>
      </c>
      <c r="E184" s="1">
        <v>0.005</v>
      </c>
      <c r="F184" s="1">
        <v>0.004872685185185186</v>
      </c>
    </row>
    <row r="185" spans="1:6" ht="15">
      <c r="A185" s="1">
        <v>0.021006944444444443</v>
      </c>
      <c r="B185" s="1">
        <v>0.0043287037037037035</v>
      </c>
      <c r="C185" s="1">
        <v>0.004432870370370371</v>
      </c>
      <c r="D185" s="1">
        <v>0.0045370370370370365</v>
      </c>
      <c r="E185" s="1">
        <v>0.005011574074074074</v>
      </c>
      <c r="F185" s="1">
        <v>0.004884259259259259</v>
      </c>
    </row>
    <row r="186" spans="1:6" ht="15">
      <c r="A186" s="1">
        <v>0.021064814814814814</v>
      </c>
      <c r="B186" s="1">
        <v>0.004340277777777778</v>
      </c>
      <c r="C186" s="1">
        <v>0.0044444444444444444</v>
      </c>
      <c r="D186" s="1">
        <v>0.004548611111111111</v>
      </c>
      <c r="E186" s="1">
        <v>0.005023148148148148</v>
      </c>
      <c r="F186" s="1">
        <v>0.004895833333333333</v>
      </c>
    </row>
    <row r="187" spans="1:6" ht="15">
      <c r="A187" s="1">
        <v>0.021122685185185185</v>
      </c>
      <c r="B187" s="1">
        <v>0.0043518518518518515</v>
      </c>
      <c r="C187" s="1">
        <v>0.004456018518518519</v>
      </c>
      <c r="D187" s="1">
        <v>0.004560185185185185</v>
      </c>
      <c r="E187" s="1">
        <v>0.0050347222222222225</v>
      </c>
      <c r="F187" s="1">
        <v>0.004907407407407407</v>
      </c>
    </row>
    <row r="188" spans="1:6" ht="15">
      <c r="A188" s="1">
        <v>0.021180555555555553</v>
      </c>
      <c r="B188" s="1">
        <v>0.004363425925925926</v>
      </c>
      <c r="C188" s="1">
        <v>0.004467592592592593</v>
      </c>
      <c r="D188" s="1">
        <v>0.004571759259259259</v>
      </c>
      <c r="E188" s="1">
        <v>0.005046296296296296</v>
      </c>
      <c r="F188" s="1">
        <v>0.004918981481481482</v>
      </c>
    </row>
    <row r="189" spans="1:6" ht="15">
      <c r="A189" s="1">
        <v>0.021238425925925924</v>
      </c>
      <c r="B189" s="1">
        <v>0.0043749999999999995</v>
      </c>
      <c r="C189" s="1">
        <v>0.004479166666666667</v>
      </c>
      <c r="D189" s="1">
        <v>0.004583333333333333</v>
      </c>
      <c r="E189" s="1">
        <v>0.0050578703703703706</v>
      </c>
      <c r="F189" s="1">
        <v>0.004930555555555555</v>
      </c>
    </row>
    <row r="190" spans="1:6" ht="15">
      <c r="A190" s="1">
        <v>0.0212962962962963</v>
      </c>
      <c r="B190" s="1">
        <v>0.004386574074074074</v>
      </c>
      <c r="C190" s="1">
        <v>0.0044907407407407405</v>
      </c>
      <c r="D190" s="1">
        <v>0.004594907407407408</v>
      </c>
      <c r="E190" s="1">
        <v>0.005069444444444444</v>
      </c>
      <c r="F190" s="1">
        <v>0.004953703703703704</v>
      </c>
    </row>
    <row r="191" spans="1:6" ht="15">
      <c r="A191" s="1">
        <v>0.021354166666666664</v>
      </c>
      <c r="B191" s="1">
        <v>0.004398148148148148</v>
      </c>
      <c r="C191" s="1">
        <v>0.004502314814814815</v>
      </c>
      <c r="D191" s="1">
        <v>0.004606481481481481</v>
      </c>
      <c r="E191" s="1">
        <v>0.0050810185185185186</v>
      </c>
      <c r="F191" s="1">
        <v>0.004965277777777778</v>
      </c>
    </row>
    <row r="192" spans="1:6" ht="15">
      <c r="A192" s="1">
        <v>0.021412037037037035</v>
      </c>
      <c r="B192" s="1">
        <v>0.004409722222222222</v>
      </c>
      <c r="C192" s="1">
        <v>0.004513888888888889</v>
      </c>
      <c r="D192" s="1">
        <v>0.004618055555555556</v>
      </c>
      <c r="E192" s="1">
        <v>0.005092592592592592</v>
      </c>
      <c r="F192" s="1">
        <v>0.004976851851851852</v>
      </c>
    </row>
    <row r="193" spans="1:6" ht="15">
      <c r="A193" s="1">
        <v>0.02146990740740741</v>
      </c>
      <c r="B193" s="1">
        <v>0.0044212962962962956</v>
      </c>
      <c r="C193" s="1">
        <v>0.004525462962962963</v>
      </c>
      <c r="D193" s="1">
        <v>0.00462962962962963</v>
      </c>
      <c r="E193" s="1">
        <v>0.005104166666666667</v>
      </c>
      <c r="F193" s="1">
        <v>0.005</v>
      </c>
    </row>
    <row r="194" spans="1:6" ht="15">
      <c r="A194" s="1">
        <v>0.02152777777777778</v>
      </c>
      <c r="B194" s="1">
        <v>0.004432870370370371</v>
      </c>
      <c r="C194" s="1">
        <v>0.0045370370370370365</v>
      </c>
      <c r="D194" s="1">
        <v>0.004641203703703704</v>
      </c>
      <c r="E194" s="1">
        <v>0.005115740740740741</v>
      </c>
      <c r="F194" s="1">
        <v>0.005011574074074074</v>
      </c>
    </row>
    <row r="195" spans="1:6" ht="15">
      <c r="A195" s="1">
        <v>0.021585648148148145</v>
      </c>
      <c r="B195" s="1">
        <v>0.0044444444444444444</v>
      </c>
      <c r="C195" s="1">
        <v>0.004548611111111111</v>
      </c>
      <c r="D195" s="1">
        <v>0.004652777777777777</v>
      </c>
      <c r="E195" s="1">
        <v>0.005127314814814815</v>
      </c>
      <c r="F195" s="1">
        <v>0.005023148148148148</v>
      </c>
    </row>
    <row r="196" spans="1:6" ht="15">
      <c r="A196" s="1">
        <v>0.02164351851851852</v>
      </c>
      <c r="B196" s="1">
        <v>0.004456018518518519</v>
      </c>
      <c r="C196" s="1">
        <v>0.004560185185185185</v>
      </c>
      <c r="D196" s="1">
        <v>0.004664351851851852</v>
      </c>
      <c r="E196" s="1">
        <v>0.005138888888888889</v>
      </c>
      <c r="F196" s="1">
        <v>0.005046296296296296</v>
      </c>
    </row>
    <row r="197" spans="1:6" ht="15">
      <c r="A197" s="1">
        <v>0.02170138888888889</v>
      </c>
      <c r="B197" s="1">
        <v>0.004467592592592593</v>
      </c>
      <c r="C197" s="1">
        <v>0.004571759259259259</v>
      </c>
      <c r="D197" s="1">
        <v>0.004675925925925926</v>
      </c>
      <c r="E197" s="1">
        <v>0.0051504629629629635</v>
      </c>
      <c r="F197" s="1">
        <v>0.0050578703703703706</v>
      </c>
    </row>
    <row r="198" spans="1:6" ht="15">
      <c r="A198" s="1">
        <v>0.02175925925925926</v>
      </c>
      <c r="B198" s="1">
        <v>0.004479166666666667</v>
      </c>
      <c r="C198" s="1">
        <v>0.004583333333333333</v>
      </c>
      <c r="D198" s="1">
        <v>0.0046875</v>
      </c>
      <c r="E198" s="1">
        <v>0.005162037037037037</v>
      </c>
      <c r="F198" s="1">
        <v>0.005069444444444444</v>
      </c>
    </row>
    <row r="199" spans="1:6" ht="15">
      <c r="A199" s="1">
        <v>0.02181712962962963</v>
      </c>
      <c r="B199" s="1">
        <v>0.0044907407407407405</v>
      </c>
      <c r="C199" s="1">
        <v>0.004594907407407408</v>
      </c>
      <c r="D199" s="1">
        <v>0.004699074074074074</v>
      </c>
      <c r="E199" s="1">
        <v>0.0051736111111111115</v>
      </c>
      <c r="F199" s="1">
        <v>0.0050810185185185186</v>
      </c>
    </row>
    <row r="200" spans="1:6" ht="15">
      <c r="A200" s="1">
        <v>0.021875000000000002</v>
      </c>
      <c r="B200" s="1">
        <v>0.004502314814814815</v>
      </c>
      <c r="C200" s="1">
        <v>0.004606481481481481</v>
      </c>
      <c r="D200" s="1">
        <v>0.004710648148148148</v>
      </c>
      <c r="E200" s="1">
        <v>0.005185185185185185</v>
      </c>
      <c r="F200" s="1">
        <v>0.005092592592592592</v>
      </c>
    </row>
    <row r="201" spans="1:6" ht="15">
      <c r="A201" s="1">
        <v>0.02193287037037037</v>
      </c>
      <c r="B201" s="1">
        <v>0.004513888888888889</v>
      </c>
      <c r="C201" s="1">
        <v>0.004618055555555556</v>
      </c>
      <c r="D201" s="1">
        <v>0.004722222222222222</v>
      </c>
      <c r="E201" s="1">
        <v>0.0051967592592592595</v>
      </c>
      <c r="F201" s="1">
        <v>0.005104166666666667</v>
      </c>
    </row>
    <row r="202" spans="1:6" ht="15">
      <c r="A202" s="1">
        <v>0.02199074074074074</v>
      </c>
      <c r="B202" s="1">
        <v>0.004525462962962963</v>
      </c>
      <c r="C202" s="1">
        <v>0.00462962962962963</v>
      </c>
      <c r="D202" s="1">
        <v>0.004733796296296296</v>
      </c>
      <c r="E202" s="1">
        <v>0.005208333333333333</v>
      </c>
      <c r="F202" s="1">
        <v>0.005127314814814815</v>
      </c>
    </row>
    <row r="203" spans="1:6" ht="15">
      <c r="A203" s="1">
        <v>0.022048611111111113</v>
      </c>
      <c r="B203" s="1">
        <v>0.0045370370370370365</v>
      </c>
      <c r="C203" s="1">
        <v>0.004641203703703704</v>
      </c>
      <c r="D203" s="1">
        <v>0.00474537037037037</v>
      </c>
      <c r="E203" s="1">
        <v>0.005219907407407407</v>
      </c>
      <c r="F203" s="1">
        <v>0.005138888888888889</v>
      </c>
    </row>
    <row r="204" spans="1:6" ht="15">
      <c r="A204" s="1">
        <v>0.02210648148148148</v>
      </c>
      <c r="B204" s="1">
        <v>0.004548611111111111</v>
      </c>
      <c r="C204" s="1">
        <v>0.004652777777777777</v>
      </c>
      <c r="D204" s="1">
        <v>0.004756944444444445</v>
      </c>
      <c r="E204" s="1">
        <v>0.005231481481481482</v>
      </c>
      <c r="F204" s="1">
        <v>0.0051504629629629635</v>
      </c>
    </row>
    <row r="205" spans="1:6" ht="15">
      <c r="A205" s="1">
        <v>0.022164351851851852</v>
      </c>
      <c r="B205" s="1">
        <v>0.004560185185185185</v>
      </c>
      <c r="C205" s="1">
        <v>0.004664351851851852</v>
      </c>
      <c r="D205" s="1">
        <v>0.004768518518518518</v>
      </c>
      <c r="E205" s="1">
        <v>0.0052430555555555555</v>
      </c>
      <c r="F205" s="1">
        <v>0.005162037037037037</v>
      </c>
    </row>
    <row r="206" spans="1:6" ht="15">
      <c r="A206" s="1">
        <v>0.022222222222222223</v>
      </c>
      <c r="B206" s="1">
        <v>0.004571759259259259</v>
      </c>
      <c r="C206" s="1">
        <v>0.004675925925925926</v>
      </c>
      <c r="D206" s="1">
        <v>0.004780092592592592</v>
      </c>
      <c r="E206" s="1">
        <v>0.00525462962962963</v>
      </c>
      <c r="F206" s="1">
        <v>0.005185185185185185</v>
      </c>
    </row>
    <row r="207" spans="1:6" ht="15">
      <c r="A207" s="1">
        <v>0.02228009259259259</v>
      </c>
      <c r="B207" s="1">
        <v>0.004583333333333333</v>
      </c>
      <c r="C207" s="1">
        <v>0.0046875</v>
      </c>
      <c r="D207" s="1">
        <v>0.004791666666666667</v>
      </c>
      <c r="E207" s="1">
        <v>0.0052662037037037035</v>
      </c>
      <c r="F207" s="1">
        <v>0.005185185185185185</v>
      </c>
    </row>
    <row r="208" spans="1:6" ht="15">
      <c r="A208" s="1">
        <v>0.022337962962962962</v>
      </c>
      <c r="B208" s="1">
        <v>0.004594907407407408</v>
      </c>
      <c r="C208" s="1">
        <v>0.004699074074074074</v>
      </c>
      <c r="D208" s="1">
        <v>0.004803240740740741</v>
      </c>
      <c r="E208" s="1">
        <v>0.005277777777777777</v>
      </c>
      <c r="F208" s="1">
        <v>0.0051967592592592595</v>
      </c>
    </row>
    <row r="209" spans="1:6" ht="15">
      <c r="A209" s="1">
        <v>0.022395833333333334</v>
      </c>
      <c r="B209" s="1">
        <v>0.004606481481481481</v>
      </c>
      <c r="C209" s="1">
        <v>0.004710648148148148</v>
      </c>
      <c r="D209" s="1">
        <v>0.004814814814814815</v>
      </c>
      <c r="E209" s="1">
        <v>0.0052893518518518515</v>
      </c>
      <c r="F209" s="1">
        <v>0.005219907407407407</v>
      </c>
    </row>
    <row r="210" spans="1:6" ht="15">
      <c r="A210" s="1">
        <v>0.02245370370370371</v>
      </c>
      <c r="B210" s="1">
        <v>0.004618055555555556</v>
      </c>
      <c r="C210" s="1">
        <v>0.004722222222222222</v>
      </c>
      <c r="D210" s="1">
        <v>0.004826388888888889</v>
      </c>
      <c r="E210" s="1">
        <v>0.005300925925925925</v>
      </c>
      <c r="F210" s="1">
        <v>0.005231481481481482</v>
      </c>
    </row>
    <row r="211" spans="1:6" ht="15">
      <c r="A211" s="1">
        <v>0.022511574074074073</v>
      </c>
      <c r="B211" s="1">
        <v>0.00462962962962963</v>
      </c>
      <c r="C211" s="1">
        <v>0.004733796296296296</v>
      </c>
      <c r="D211" s="1">
        <v>0.004837962962962963</v>
      </c>
      <c r="E211" s="1">
        <v>0.0053125</v>
      </c>
      <c r="F211" s="1">
        <v>0.0052430555555555555</v>
      </c>
    </row>
    <row r="212" spans="1:6" ht="15">
      <c r="A212" s="1">
        <v>0.022569444444444444</v>
      </c>
      <c r="B212" s="1">
        <v>0.004641203703703704</v>
      </c>
      <c r="C212" s="1">
        <v>0.00474537037037037</v>
      </c>
      <c r="D212" s="1">
        <v>0.004849537037037037</v>
      </c>
      <c r="E212" s="1">
        <v>0.005324074074074075</v>
      </c>
      <c r="F212" s="1">
        <v>0.00525462962962963</v>
      </c>
    </row>
    <row r="213" spans="1:6" ht="15">
      <c r="A213" s="1">
        <v>0.02262731481481482</v>
      </c>
      <c r="B213" s="1">
        <v>0.004652777777777777</v>
      </c>
      <c r="C213" s="1">
        <v>0.004756944444444445</v>
      </c>
      <c r="D213" s="1">
        <v>0.004861111111111111</v>
      </c>
      <c r="E213" s="1">
        <v>0.005335648148148148</v>
      </c>
      <c r="F213" s="1">
        <v>0.005277777777777777</v>
      </c>
    </row>
    <row r="214" spans="1:6" ht="15">
      <c r="A214" s="1">
        <v>0.022685185185185183</v>
      </c>
      <c r="B214" s="1">
        <v>0.004664351851851852</v>
      </c>
      <c r="C214" s="1">
        <v>0.004768518518518518</v>
      </c>
      <c r="D214" s="1">
        <v>0.004872685185185186</v>
      </c>
      <c r="E214" s="1">
        <v>0.005347222222222222</v>
      </c>
      <c r="F214" s="1">
        <v>0.0052893518518518515</v>
      </c>
    </row>
    <row r="215" spans="1:6" ht="15">
      <c r="A215" s="1">
        <v>0.022743055555555555</v>
      </c>
      <c r="B215" s="1">
        <v>0.004675925925925926</v>
      </c>
      <c r="C215" s="1">
        <v>0.004780092592592592</v>
      </c>
      <c r="D215" s="1">
        <v>0.004884259259259259</v>
      </c>
      <c r="E215" s="1">
        <v>0.005358796296296296</v>
      </c>
      <c r="F215" s="1">
        <v>0.005300925925925925</v>
      </c>
    </row>
    <row r="216" spans="1:6" ht="15">
      <c r="A216" s="1">
        <v>0.02280092592592593</v>
      </c>
      <c r="B216" s="1">
        <v>0.0046875</v>
      </c>
      <c r="C216" s="1">
        <v>0.004791666666666667</v>
      </c>
      <c r="D216" s="1">
        <v>0.004895833333333333</v>
      </c>
      <c r="E216" s="1">
        <v>0.00537037037037037</v>
      </c>
      <c r="F216" s="1">
        <v>0.0053125</v>
      </c>
    </row>
    <row r="217" spans="1:6" ht="15">
      <c r="A217" s="1">
        <v>0.022858796296296294</v>
      </c>
      <c r="B217" s="1">
        <v>0.004699074074074074</v>
      </c>
      <c r="C217" s="1">
        <v>0.004803240740740741</v>
      </c>
      <c r="D217" s="1">
        <v>0.004907407407407407</v>
      </c>
      <c r="E217" s="1">
        <v>0.005381944444444445</v>
      </c>
      <c r="F217" s="1">
        <v>0.005335648148148148</v>
      </c>
    </row>
    <row r="218" spans="1:6" ht="15">
      <c r="A218" s="1">
        <v>0.02291666666666667</v>
      </c>
      <c r="B218" s="1">
        <v>0.004710648148148148</v>
      </c>
      <c r="C218" s="1">
        <v>0.004814814814814815</v>
      </c>
      <c r="D218" s="1">
        <v>0.004918981481481482</v>
      </c>
      <c r="E218" s="1">
        <v>0.005393518518518519</v>
      </c>
      <c r="F218" s="1">
        <v>0.005347222222222222</v>
      </c>
    </row>
    <row r="219" spans="1:6" ht="15">
      <c r="A219" s="1">
        <v>0.02297453703703704</v>
      </c>
      <c r="B219" s="1">
        <v>0.004722222222222222</v>
      </c>
      <c r="C219" s="1">
        <v>0.004826388888888889</v>
      </c>
      <c r="D219" s="1">
        <v>0.004930555555555555</v>
      </c>
      <c r="E219" s="1">
        <v>0.005405092592592592</v>
      </c>
      <c r="F219" s="1">
        <v>0.00537037037037037</v>
      </c>
    </row>
    <row r="220" spans="1:6" ht="15">
      <c r="A220" s="1">
        <v>0.023032407407407404</v>
      </c>
      <c r="B220" s="1">
        <v>0.004733796296296296</v>
      </c>
      <c r="C220" s="1">
        <v>0.004837962962962963</v>
      </c>
      <c r="D220" s="1">
        <v>0.004942129629629629</v>
      </c>
      <c r="E220" s="1">
        <v>0.005416666666666667</v>
      </c>
      <c r="F220" s="1">
        <v>0.005381944444444445</v>
      </c>
    </row>
    <row r="221" spans="1:6" ht="15">
      <c r="A221" s="1">
        <v>0.02309027777777778</v>
      </c>
      <c r="B221" s="1">
        <v>0.00474537037037037</v>
      </c>
      <c r="C221" s="1">
        <v>0.004849537037037037</v>
      </c>
      <c r="D221" s="1">
        <v>0.004953703703703704</v>
      </c>
      <c r="E221" s="1">
        <v>0.00542824074074074</v>
      </c>
      <c r="F221" s="1">
        <v>0.005393518518518519</v>
      </c>
    </row>
    <row r="222" spans="1:6" ht="15">
      <c r="A222" s="1">
        <v>0.02314814814814815</v>
      </c>
      <c r="B222" s="1">
        <v>0.004756944444444445</v>
      </c>
      <c r="C222" s="1">
        <v>0.004861111111111111</v>
      </c>
      <c r="D222" s="1">
        <v>0.004965277777777778</v>
      </c>
      <c r="E222" s="1">
        <v>0.005439814814814815</v>
      </c>
      <c r="F222" s="1">
        <v>0.005405092592592592</v>
      </c>
    </row>
    <row r="223" spans="1:6" ht="15">
      <c r="A223" s="1">
        <v>0.023206018518518515</v>
      </c>
      <c r="B223" s="1">
        <v>0.004768518518518518</v>
      </c>
      <c r="C223" s="1">
        <v>0.004872685185185186</v>
      </c>
      <c r="D223" s="1">
        <v>0.004976851851851852</v>
      </c>
      <c r="E223" s="1">
        <v>0.005451388888888888</v>
      </c>
      <c r="F223" s="1">
        <v>0.00542824074074074</v>
      </c>
    </row>
    <row r="224" spans="1:6" ht="15">
      <c r="A224" s="1">
        <v>0.02326388888888889</v>
      </c>
      <c r="B224" s="1">
        <v>0.004780092592592592</v>
      </c>
      <c r="C224" s="1">
        <v>0.004884259259259259</v>
      </c>
      <c r="D224" s="1">
        <v>0.0049884259259259265</v>
      </c>
      <c r="E224" s="1">
        <v>0.005462962962962964</v>
      </c>
      <c r="F224" s="1">
        <v>0.005439814814814815</v>
      </c>
    </row>
    <row r="225" spans="1:6" ht="15">
      <c r="A225" s="1">
        <v>0.02332175925925926</v>
      </c>
      <c r="B225" s="1">
        <v>0.004791666666666667</v>
      </c>
      <c r="C225" s="1">
        <v>0.004895833333333333</v>
      </c>
      <c r="D225" s="1">
        <v>0.005</v>
      </c>
      <c r="E225" s="1">
        <v>0.005474537037037037</v>
      </c>
      <c r="F225" s="1">
        <v>0.005451388888888888</v>
      </c>
    </row>
    <row r="226" spans="1:6" ht="15">
      <c r="A226" s="1">
        <v>0.02337962962962963</v>
      </c>
      <c r="B226" s="1">
        <v>0.004803240740740741</v>
      </c>
      <c r="C226" s="1">
        <v>0.004907407407407407</v>
      </c>
      <c r="D226" s="1">
        <v>0.005011574074074074</v>
      </c>
      <c r="E226" s="1">
        <v>0.005486111111111112</v>
      </c>
      <c r="F226" s="1">
        <v>0.005462962962962964</v>
      </c>
    </row>
    <row r="227" spans="1:6" ht="15">
      <c r="A227" s="1">
        <v>0.0234375</v>
      </c>
      <c r="B227" s="1">
        <v>0.004814814814814815</v>
      </c>
      <c r="C227" s="1">
        <v>0.004918981481481482</v>
      </c>
      <c r="D227" s="1">
        <v>0.005023148148148148</v>
      </c>
      <c r="E227" s="1">
        <v>0.005497685185185185</v>
      </c>
      <c r="F227" s="1">
        <v>0.005486111111111112</v>
      </c>
    </row>
    <row r="228" spans="1:6" ht="15">
      <c r="A228" s="1">
        <v>0.02349537037037037</v>
      </c>
      <c r="B228" s="1">
        <v>0.004826388888888889</v>
      </c>
      <c r="C228" s="1">
        <v>0.004930555555555555</v>
      </c>
      <c r="D228" s="1">
        <v>0.0050347222222222225</v>
      </c>
      <c r="E228" s="1">
        <v>0.005509259259259259</v>
      </c>
      <c r="F228" s="1">
        <v>0.005509259259259259</v>
      </c>
    </row>
    <row r="229" spans="1:6" ht="15">
      <c r="A229" s="1">
        <v>0.02355324074074074</v>
      </c>
      <c r="B229" s="1">
        <v>0.004837962962962963</v>
      </c>
      <c r="C229" s="1">
        <v>0.004942129629629629</v>
      </c>
      <c r="D229" s="1">
        <v>0.005046296296296296</v>
      </c>
      <c r="E229" s="1">
        <v>0.005520833333333333</v>
      </c>
      <c r="F229" s="1">
        <v>0.005520833333333333</v>
      </c>
    </row>
    <row r="230" spans="1:6" ht="15">
      <c r="A230" s="1">
        <v>0.02361111111111111</v>
      </c>
      <c r="B230" s="1">
        <v>0.004849537037037037</v>
      </c>
      <c r="C230" s="1">
        <v>0.004953703703703704</v>
      </c>
      <c r="D230" s="1">
        <v>0.0050578703703703706</v>
      </c>
      <c r="E230" s="1">
        <v>0.005532407407407407</v>
      </c>
      <c r="F230" s="1">
        <v>0.005532407407407407</v>
      </c>
    </row>
    <row r="231" spans="1:6" ht="15">
      <c r="A231" s="1">
        <v>0.023668981481481485</v>
      </c>
      <c r="B231" s="1">
        <v>0.004861111111111111</v>
      </c>
      <c r="C231" s="1">
        <v>0.004965277777777778</v>
      </c>
      <c r="D231" s="1">
        <v>0.005069444444444444</v>
      </c>
      <c r="E231" s="1">
        <v>0.005543981481481482</v>
      </c>
      <c r="F231" s="1">
        <v>0.005543981481481482</v>
      </c>
    </row>
    <row r="232" spans="1:6" ht="15">
      <c r="A232" s="1">
        <v>0.02372685185185185</v>
      </c>
      <c r="B232" s="1">
        <v>0.004872685185185186</v>
      </c>
      <c r="C232" s="1">
        <v>0.004976851851851852</v>
      </c>
      <c r="D232" s="1">
        <v>0.0050810185185185186</v>
      </c>
      <c r="E232" s="1">
        <v>0.005555555555555556</v>
      </c>
      <c r="F232" s="1">
        <v>0.005555555555555556</v>
      </c>
    </row>
    <row r="233" spans="1:6" ht="15">
      <c r="A233" s="1">
        <v>0.02378472222222222</v>
      </c>
      <c r="B233" s="1">
        <v>0.004884259259259259</v>
      </c>
      <c r="C233" s="1">
        <v>0.0049884259259259265</v>
      </c>
      <c r="D233" s="1">
        <v>0.005092592592592592</v>
      </c>
      <c r="E233" s="1">
        <v>0.00556712962962963</v>
      </c>
      <c r="F233" s="1">
        <v>0.005578703703703704</v>
      </c>
    </row>
    <row r="234" spans="1:6" ht="15">
      <c r="A234" s="1">
        <v>0.023842592592592596</v>
      </c>
      <c r="B234" s="1">
        <v>0.004895833333333333</v>
      </c>
      <c r="C234" s="1">
        <v>0.005</v>
      </c>
      <c r="D234" s="1">
        <v>0.005104166666666667</v>
      </c>
      <c r="E234" s="1">
        <v>0.005578703703703704</v>
      </c>
      <c r="F234" s="1">
        <v>0.005590277777777778</v>
      </c>
    </row>
    <row r="235" spans="1:6" ht="15">
      <c r="A235" s="1">
        <v>0.02390046296296296</v>
      </c>
      <c r="B235" s="1">
        <v>0.004907407407407407</v>
      </c>
      <c r="C235" s="1">
        <v>0.005011574074074074</v>
      </c>
      <c r="D235" s="1">
        <v>0.005115740740740741</v>
      </c>
      <c r="E235" s="1">
        <v>0.005590277777777778</v>
      </c>
      <c r="F235" s="1">
        <v>0.005601851851851852</v>
      </c>
    </row>
    <row r="236" spans="1:6" ht="15">
      <c r="A236" s="1">
        <v>0.02395833333333333</v>
      </c>
      <c r="B236" s="1">
        <v>0.004918981481481482</v>
      </c>
      <c r="C236" s="1">
        <v>0.005023148148148148</v>
      </c>
      <c r="D236" s="1">
        <v>0.005127314814814815</v>
      </c>
      <c r="E236" s="1">
        <v>0.005601851851851852</v>
      </c>
      <c r="F236" s="1">
        <v>0.005613425925925927</v>
      </c>
    </row>
    <row r="237" spans="1:6" ht="15">
      <c r="A237" s="1">
        <v>0.024016203703703706</v>
      </c>
      <c r="B237" s="1">
        <v>0.004930555555555555</v>
      </c>
      <c r="C237" s="1">
        <v>0.0050347222222222225</v>
      </c>
      <c r="D237" s="1">
        <v>0.005138888888888889</v>
      </c>
      <c r="E237" s="1">
        <v>0.005613425925925927</v>
      </c>
      <c r="F237" s="1">
        <v>0.005636574074074074</v>
      </c>
    </row>
    <row r="238" spans="1:6" ht="15">
      <c r="A238" s="1">
        <v>0.02407407407407407</v>
      </c>
      <c r="B238" s="1">
        <v>0.004942129629629629</v>
      </c>
      <c r="C238" s="1">
        <v>0.005046296296296296</v>
      </c>
      <c r="D238" s="1">
        <v>0.0051504629629629635</v>
      </c>
      <c r="E238" s="1">
        <v>0.005624999999999999</v>
      </c>
      <c r="F238" s="1">
        <v>0.005648148148148148</v>
      </c>
    </row>
    <row r="239" spans="1:6" ht="15">
      <c r="A239" s="1">
        <v>0.024131944444444445</v>
      </c>
      <c r="B239" s="1">
        <v>0.004953703703703704</v>
      </c>
      <c r="C239" s="1">
        <v>0.0050578703703703706</v>
      </c>
      <c r="D239" s="1">
        <v>0.005162037037037037</v>
      </c>
      <c r="E239" s="1">
        <v>0.005636574074074074</v>
      </c>
      <c r="F239" s="1">
        <v>0.005659722222222222</v>
      </c>
    </row>
    <row r="240" spans="1:6" ht="15">
      <c r="A240" s="1">
        <v>0.024189814814814817</v>
      </c>
      <c r="B240" s="1">
        <v>0.004965277777777778</v>
      </c>
      <c r="C240" s="1">
        <v>0.005069444444444444</v>
      </c>
      <c r="D240" s="1">
        <v>0.0051736111111111115</v>
      </c>
      <c r="E240" s="1">
        <v>0.005648148148148148</v>
      </c>
      <c r="F240" s="1">
        <v>0.00568287037037037</v>
      </c>
    </row>
    <row r="241" spans="1:6" ht="15">
      <c r="A241" s="1">
        <v>0.02424768518518518</v>
      </c>
      <c r="B241" s="1">
        <v>0.004976851851851852</v>
      </c>
      <c r="C241" s="1">
        <v>0.0050810185185185186</v>
      </c>
      <c r="D241" s="1">
        <v>0.005185185185185185</v>
      </c>
      <c r="E241" s="1">
        <v>0.005659722222222222</v>
      </c>
      <c r="F241" s="1">
        <v>0.005694444444444444</v>
      </c>
    </row>
    <row r="242" spans="1:6" ht="15">
      <c r="A242" s="1">
        <v>0.024305555555555556</v>
      </c>
      <c r="B242" s="1">
        <v>0.0049884259259259265</v>
      </c>
      <c r="C242" s="1">
        <v>0.005092592592592592</v>
      </c>
      <c r="D242" s="1">
        <v>0.0051967592592592595</v>
      </c>
      <c r="E242" s="1">
        <v>0.005671296296296296</v>
      </c>
      <c r="F242" s="1">
        <v>0.005717592592592593</v>
      </c>
    </row>
    <row r="243" spans="1:6" ht="15">
      <c r="A243" s="1">
        <v>0.024363425925925927</v>
      </c>
      <c r="B243" s="1">
        <v>0.005</v>
      </c>
      <c r="C243" s="1">
        <v>0.005104166666666667</v>
      </c>
      <c r="D243" s="1">
        <v>0.005208333333333333</v>
      </c>
      <c r="E243" s="1">
        <v>0.00568287037037037</v>
      </c>
      <c r="F243" s="1">
        <v>0.005729166666666667</v>
      </c>
    </row>
    <row r="244" spans="1:6" ht="15">
      <c r="A244" s="1">
        <v>0.02442129629629629</v>
      </c>
      <c r="B244" s="1">
        <v>0.005011574074074074</v>
      </c>
      <c r="C244" s="1">
        <v>0.005115740740740741</v>
      </c>
      <c r="D244" s="1">
        <v>0.005219907407407407</v>
      </c>
      <c r="E244" s="1">
        <v>0.005694444444444444</v>
      </c>
      <c r="F244" s="1">
        <v>0.005740740740740742</v>
      </c>
    </row>
    <row r="245" spans="1:6" ht="15">
      <c r="A245" s="1">
        <v>0.024479166666666666</v>
      </c>
      <c r="B245" s="1">
        <v>0.005023148148148148</v>
      </c>
      <c r="C245" s="1">
        <v>0.005127314814814815</v>
      </c>
      <c r="D245" s="1">
        <v>0.005231481481481482</v>
      </c>
      <c r="E245" s="1">
        <v>0.005706018518518519</v>
      </c>
      <c r="F245" s="1">
        <v>0.005752314814814814</v>
      </c>
    </row>
    <row r="246" spans="1:6" ht="15">
      <c r="A246" s="1">
        <v>0.024537037037037038</v>
      </c>
      <c r="B246" s="1">
        <v>0.0050347222222222225</v>
      </c>
      <c r="C246" s="1">
        <v>0.005138888888888889</v>
      </c>
      <c r="D246" s="1">
        <v>0.0052430555555555555</v>
      </c>
      <c r="E246" s="1">
        <v>0.005717592592592593</v>
      </c>
      <c r="F246" s="1">
        <v>0.005775462962962962</v>
      </c>
    </row>
    <row r="247" spans="1:6" ht="15">
      <c r="A247" s="1">
        <v>0.02459490740740741</v>
      </c>
      <c r="B247" s="1">
        <v>0.005046296296296296</v>
      </c>
      <c r="C247" s="1">
        <v>0.0051504629629629635</v>
      </c>
      <c r="D247" s="1">
        <v>0.00525462962962963</v>
      </c>
      <c r="E247" s="1">
        <v>0.005729166666666667</v>
      </c>
      <c r="F247" s="1">
        <v>0.005787037037037038</v>
      </c>
    </row>
    <row r="248" spans="1:6" ht="15">
      <c r="A248" s="1">
        <v>0.024652777777777777</v>
      </c>
      <c r="B248" s="1">
        <v>0.0050578703703703706</v>
      </c>
      <c r="C248" s="1">
        <v>0.005162037037037037</v>
      </c>
      <c r="D248" s="1">
        <v>0.0052662037037037035</v>
      </c>
      <c r="E248" s="1">
        <v>0.005740740740740742</v>
      </c>
      <c r="F248" s="1">
        <v>0.005798611111111111</v>
      </c>
    </row>
    <row r="249" spans="1:6" ht="15">
      <c r="A249" s="1">
        <v>0.024710648148148148</v>
      </c>
      <c r="B249" s="1">
        <v>0.005069444444444444</v>
      </c>
      <c r="C249" s="1">
        <v>0.0051736111111111115</v>
      </c>
      <c r="D249" s="1">
        <v>0.005277777777777777</v>
      </c>
      <c r="E249" s="1">
        <v>0.005752314814814814</v>
      </c>
      <c r="F249" s="1">
        <v>0.005810185185185186</v>
      </c>
    </row>
    <row r="250" spans="1:6" ht="15">
      <c r="A250" s="1">
        <v>0.02476851851851852</v>
      </c>
      <c r="B250" s="1">
        <v>0.0050810185185185186</v>
      </c>
      <c r="C250" s="1">
        <v>0.005185185185185185</v>
      </c>
      <c r="D250" s="1">
        <v>0.0052893518518518515</v>
      </c>
      <c r="E250" s="1">
        <v>0.005763888888888889</v>
      </c>
      <c r="F250" s="1">
        <v>0.005821759259259259</v>
      </c>
    </row>
    <row r="251" spans="1:6" ht="15">
      <c r="A251" s="1">
        <v>0.024826388888888887</v>
      </c>
      <c r="B251" s="1">
        <v>0.005092592592592592</v>
      </c>
      <c r="C251" s="1">
        <v>0.0051967592592592595</v>
      </c>
      <c r="D251" s="1">
        <v>0.005300925925925925</v>
      </c>
      <c r="E251" s="1">
        <v>0.005775462962962962</v>
      </c>
      <c r="F251" s="1">
        <v>0.005833333333333334</v>
      </c>
    </row>
    <row r="252" spans="1:6" ht="15">
      <c r="A252" s="1">
        <v>0.02488425925925926</v>
      </c>
      <c r="B252" s="1">
        <v>0.005104166666666667</v>
      </c>
      <c r="C252" s="1">
        <v>0.005208333333333333</v>
      </c>
      <c r="D252" s="1">
        <v>0.0053125</v>
      </c>
      <c r="E252" s="1">
        <v>0.005787037037037038</v>
      </c>
      <c r="F252" s="1">
        <v>0.005844907407407407</v>
      </c>
    </row>
    <row r="253" spans="1:6" ht="15">
      <c r="A253" s="1">
        <v>0.02494212962962963</v>
      </c>
      <c r="B253" s="1">
        <v>0.005115740740740741</v>
      </c>
      <c r="C253" s="1">
        <v>0.005219907407407407</v>
      </c>
      <c r="D253" s="1">
        <v>0.005324074074074075</v>
      </c>
      <c r="E253" s="1">
        <v>0.005798611111111111</v>
      </c>
      <c r="F253" s="1">
        <v>0.005868055555555554</v>
      </c>
    </row>
    <row r="254" spans="1:6" ht="15">
      <c r="A254" s="1">
        <v>0.024999999999999998</v>
      </c>
      <c r="B254" s="1">
        <v>0.005127314814814815</v>
      </c>
      <c r="C254" s="1">
        <v>0.005231481481481482</v>
      </c>
      <c r="D254" s="1">
        <v>0.005335648148148148</v>
      </c>
      <c r="E254" s="1">
        <v>0.005810185185185186</v>
      </c>
      <c r="F254" s="1">
        <v>0.00587962962962963</v>
      </c>
    </row>
    <row r="255" spans="1:6" ht="15">
      <c r="A255" s="1">
        <v>0.025057870370370373</v>
      </c>
      <c r="B255" s="1">
        <v>0.005138888888888889</v>
      </c>
      <c r="C255" s="1">
        <v>0.0052430555555555555</v>
      </c>
      <c r="D255" s="1">
        <v>0.005347222222222222</v>
      </c>
      <c r="E255" s="1">
        <v>0.005821759259259259</v>
      </c>
      <c r="F255" s="1">
        <v>0.005891203703703703</v>
      </c>
    </row>
    <row r="256" spans="1:6" ht="15">
      <c r="A256" s="1">
        <v>0.02511574074074074</v>
      </c>
      <c r="B256" s="1">
        <v>0.0051504629629629635</v>
      </c>
      <c r="C256" s="1">
        <v>0.00525462962962963</v>
      </c>
      <c r="D256" s="1">
        <v>0.005358796296296296</v>
      </c>
      <c r="E256" s="1">
        <v>0.005833333333333334</v>
      </c>
      <c r="F256" s="1">
        <v>0.005902777777777778</v>
      </c>
    </row>
    <row r="257" spans="1:6" ht="15">
      <c r="A257" s="1">
        <v>0.02517361111111111</v>
      </c>
      <c r="B257" s="1">
        <v>0.005162037037037037</v>
      </c>
      <c r="C257" s="1">
        <v>0.0052662037037037035</v>
      </c>
      <c r="D257" s="1">
        <v>0.00537037037037037</v>
      </c>
      <c r="E257" s="1">
        <v>0.005844907407407407</v>
      </c>
      <c r="F257" s="1">
        <v>0.005925925925925926</v>
      </c>
    </row>
    <row r="258" spans="1:6" ht="15">
      <c r="A258" s="1">
        <v>0.025231481481481483</v>
      </c>
      <c r="B258" s="1">
        <v>0.0051736111111111115</v>
      </c>
      <c r="C258" s="1">
        <v>0.005277777777777777</v>
      </c>
      <c r="D258" s="1">
        <v>0.005381944444444445</v>
      </c>
      <c r="E258" s="1">
        <v>0.0058564814814814825</v>
      </c>
      <c r="F258" s="1">
        <v>0.005937500000000001</v>
      </c>
    </row>
    <row r="259" spans="1:6" ht="15">
      <c r="A259" s="1">
        <v>0.02528935185185185</v>
      </c>
      <c r="B259" s="1">
        <v>0.005185185185185185</v>
      </c>
      <c r="C259" s="1">
        <v>0.0052893518518518515</v>
      </c>
      <c r="D259" s="1">
        <v>0.005393518518518519</v>
      </c>
      <c r="E259" s="1">
        <v>0.005868055555555554</v>
      </c>
      <c r="F259" s="1">
        <v>0.0059490740740740745</v>
      </c>
    </row>
    <row r="260" spans="1:6" ht="15">
      <c r="A260" s="1">
        <v>0.02534722222222222</v>
      </c>
      <c r="B260" s="1">
        <v>0.0051967592592592595</v>
      </c>
      <c r="C260" s="1">
        <v>0.005300925925925925</v>
      </c>
      <c r="D260" s="1">
        <v>0.005405092592592592</v>
      </c>
      <c r="E260" s="1">
        <v>0.00587962962962963</v>
      </c>
      <c r="F260" s="1">
        <v>0.005960648148148149</v>
      </c>
    </row>
    <row r="261" spans="1:6" ht="15">
      <c r="A261" s="1">
        <v>0.025405092592592594</v>
      </c>
      <c r="B261" s="1">
        <v>0.005208333333333333</v>
      </c>
      <c r="C261" s="1">
        <v>0.0053125</v>
      </c>
      <c r="D261" s="1">
        <v>0.005416666666666667</v>
      </c>
      <c r="E261" s="1">
        <v>0.005891203703703703</v>
      </c>
      <c r="F261" s="1">
        <v>0.0059722222222222225</v>
      </c>
    </row>
    <row r="262" spans="1:6" ht="15">
      <c r="A262" s="1">
        <v>0.02546296296296296</v>
      </c>
      <c r="B262" s="1">
        <v>0.005219907407407407</v>
      </c>
      <c r="C262" s="1">
        <v>0.005324074074074075</v>
      </c>
      <c r="D262" s="1">
        <v>0.00542824074074074</v>
      </c>
      <c r="E262" s="1">
        <v>0.005902777777777778</v>
      </c>
      <c r="F262" s="1">
        <v>0.005983796296296296</v>
      </c>
    </row>
    <row r="263" spans="1:6" ht="15">
      <c r="A263" s="1">
        <v>0.025520833333333336</v>
      </c>
      <c r="B263" s="1">
        <v>0.005231481481481482</v>
      </c>
      <c r="C263" s="1">
        <v>0.005335648148148148</v>
      </c>
      <c r="D263" s="1">
        <v>0.005439814814814815</v>
      </c>
      <c r="E263" s="1">
        <v>0.005914351851851852</v>
      </c>
      <c r="F263" s="1">
        <v>0.00599537037037037</v>
      </c>
    </row>
    <row r="264" spans="1:6" ht="15">
      <c r="A264" s="1">
        <v>0.025578703703703704</v>
      </c>
      <c r="B264" s="1">
        <v>0.0052430555555555555</v>
      </c>
      <c r="C264" s="1">
        <v>0.005347222222222222</v>
      </c>
      <c r="D264" s="1">
        <v>0.005451388888888888</v>
      </c>
      <c r="E264" s="1">
        <v>0.005925925925925926</v>
      </c>
      <c r="F264" s="1">
        <v>0.006018518518518518</v>
      </c>
    </row>
    <row r="265" spans="1:6" ht="15">
      <c r="A265" s="1">
        <v>0.025636574074074072</v>
      </c>
      <c r="B265" s="1">
        <v>0.00525462962962963</v>
      </c>
      <c r="C265" s="1">
        <v>0.005358796296296296</v>
      </c>
      <c r="D265" s="1">
        <v>0.005462962962962964</v>
      </c>
      <c r="E265" s="1">
        <v>0.005937500000000001</v>
      </c>
      <c r="F265" s="1">
        <v>0.006030092592592593</v>
      </c>
    </row>
    <row r="266" spans="1:6" ht="15">
      <c r="A266" s="1">
        <v>0.025694444444444447</v>
      </c>
      <c r="B266" s="1">
        <v>0.0052662037037037035</v>
      </c>
      <c r="C266" s="1">
        <v>0.00537037037037037</v>
      </c>
      <c r="D266" s="1">
        <v>0.005474537037037037</v>
      </c>
      <c r="E266" s="1">
        <v>0.0059490740740740745</v>
      </c>
      <c r="F266" s="1">
        <v>0.0060416666666666665</v>
      </c>
    </row>
    <row r="267" spans="1:6" ht="15">
      <c r="A267" s="1">
        <v>0.025752314814814815</v>
      </c>
      <c r="B267" s="1">
        <v>0.005277777777777777</v>
      </c>
      <c r="C267" s="1">
        <v>0.005381944444444445</v>
      </c>
      <c r="D267" s="1">
        <v>0.005486111111111112</v>
      </c>
      <c r="E267" s="1">
        <v>0.005960648148148149</v>
      </c>
      <c r="F267" s="1">
        <v>0.006053240740740741</v>
      </c>
    </row>
    <row r="268" spans="1:6" ht="15">
      <c r="A268" s="1">
        <v>0.025810185185185183</v>
      </c>
      <c r="B268" s="1">
        <v>0.0052893518518518515</v>
      </c>
      <c r="C268" s="1">
        <v>0.005393518518518519</v>
      </c>
      <c r="D268" s="1">
        <v>0.005497685185185185</v>
      </c>
      <c r="E268" s="1">
        <v>0.0059722222222222225</v>
      </c>
      <c r="F268" s="1">
        <v>0.006076388888888889</v>
      </c>
    </row>
    <row r="269" spans="1:6" ht="15">
      <c r="A269" s="1">
        <v>0.025868055555555557</v>
      </c>
      <c r="B269" s="1">
        <v>0.005300925925925925</v>
      </c>
      <c r="C269" s="1">
        <v>0.005405092592592592</v>
      </c>
      <c r="D269" s="1">
        <v>0.005509259259259259</v>
      </c>
      <c r="E269" s="1">
        <v>0.005983796296296296</v>
      </c>
      <c r="F269" s="1">
        <v>0.006087962962962964</v>
      </c>
    </row>
    <row r="270" spans="1:6" ht="15">
      <c r="A270" s="1">
        <v>0.025925925925925925</v>
      </c>
      <c r="B270" s="1">
        <v>0.0053125</v>
      </c>
      <c r="C270" s="1">
        <v>0.005416666666666667</v>
      </c>
      <c r="D270" s="1">
        <v>0.005520833333333333</v>
      </c>
      <c r="E270" s="1">
        <v>0.00599537037037037</v>
      </c>
      <c r="F270" s="1">
        <v>0.006099537037037036</v>
      </c>
    </row>
    <row r="271" spans="1:6" ht="15">
      <c r="A271" s="1">
        <v>0.025983796296296297</v>
      </c>
      <c r="B271" s="1">
        <v>0.005324074074074075</v>
      </c>
      <c r="C271" s="1">
        <v>0.00542824074074074</v>
      </c>
      <c r="D271" s="1">
        <v>0.005532407407407407</v>
      </c>
      <c r="E271" s="1">
        <v>0.006006944444444444</v>
      </c>
      <c r="F271" s="1">
        <v>0.006111111111111111</v>
      </c>
    </row>
    <row r="272" spans="1:6" ht="15">
      <c r="A272" s="1">
        <v>0.026041666666666668</v>
      </c>
      <c r="B272" s="1">
        <v>0.005335648148148148</v>
      </c>
      <c r="C272" s="1">
        <v>0.005439814814814815</v>
      </c>
      <c r="D272" s="1">
        <v>0.005543981481481482</v>
      </c>
      <c r="E272" s="1">
        <v>0.006018518518518518</v>
      </c>
      <c r="F272" s="1">
        <v>0.0061342592592592594</v>
      </c>
    </row>
    <row r="273" spans="1:6" ht="15">
      <c r="A273" s="1">
        <v>0.026099537037037036</v>
      </c>
      <c r="B273" s="1">
        <v>0.005347222222222222</v>
      </c>
      <c r="C273" s="1">
        <v>0.005451388888888888</v>
      </c>
      <c r="D273" s="1">
        <v>0.005555555555555556</v>
      </c>
      <c r="E273" s="1">
        <v>0.006030092592592593</v>
      </c>
      <c r="F273" s="1">
        <v>0.006145833333333333</v>
      </c>
    </row>
    <row r="274" spans="1:6" ht="15">
      <c r="A274" s="1">
        <v>0.026157407407407407</v>
      </c>
      <c r="B274" s="1">
        <v>0.005358796296296296</v>
      </c>
      <c r="C274" s="1">
        <v>0.005462962962962964</v>
      </c>
      <c r="D274" s="1">
        <v>0.00556712962962963</v>
      </c>
      <c r="E274" s="1">
        <v>0.0060416666666666665</v>
      </c>
      <c r="F274" s="1">
        <v>0.006168981481481481</v>
      </c>
    </row>
    <row r="275" spans="1:6" ht="15">
      <c r="A275" s="1">
        <v>0.02621527777777778</v>
      </c>
      <c r="B275" s="1">
        <v>0.00537037037037037</v>
      </c>
      <c r="C275" s="1">
        <v>0.005474537037037037</v>
      </c>
      <c r="D275" s="1">
        <v>0.005578703703703704</v>
      </c>
      <c r="E275" s="1">
        <v>0.006053240740740741</v>
      </c>
      <c r="F275" s="1">
        <v>0.006180555555555556</v>
      </c>
    </row>
    <row r="276" spans="1:6" ht="15">
      <c r="A276" s="1">
        <v>0.026273148148148153</v>
      </c>
      <c r="B276" s="1">
        <v>0.005381944444444445</v>
      </c>
      <c r="C276" s="1">
        <v>0.005486111111111112</v>
      </c>
      <c r="D276" s="1">
        <v>0.005590277777777778</v>
      </c>
      <c r="E276" s="1">
        <v>0.0060648148148148145</v>
      </c>
      <c r="F276" s="1">
        <v>0.00619212962962963</v>
      </c>
    </row>
    <row r="277" spans="1:6" ht="15">
      <c r="A277" s="1">
        <v>0.026331018518518517</v>
      </c>
      <c r="B277" s="1">
        <v>0.005393518518518519</v>
      </c>
      <c r="C277" s="1">
        <v>0.005497685185185185</v>
      </c>
      <c r="D277" s="1">
        <v>0.005601851851851852</v>
      </c>
      <c r="E277" s="1">
        <v>0.006076388888888889</v>
      </c>
      <c r="F277" s="1">
        <v>0.006203703703703704</v>
      </c>
    </row>
    <row r="278" spans="1:6" ht="15">
      <c r="A278" s="1">
        <v>0.02638888888888889</v>
      </c>
      <c r="B278" s="1">
        <v>0.005405092592592592</v>
      </c>
      <c r="C278" s="1">
        <v>0.005509259259259259</v>
      </c>
      <c r="D278" s="1">
        <v>0.005613425925925927</v>
      </c>
      <c r="E278" s="1">
        <v>0.006087962962962964</v>
      </c>
      <c r="F278" s="1">
        <v>0.0062268518518518515</v>
      </c>
    </row>
    <row r="279" spans="1:6" ht="15">
      <c r="A279" s="1">
        <v>0.026446759259259264</v>
      </c>
      <c r="B279" s="1">
        <v>0.005416666666666667</v>
      </c>
      <c r="C279" s="1">
        <v>0.005520833333333333</v>
      </c>
      <c r="D279" s="1">
        <v>0.005624999999999999</v>
      </c>
      <c r="E279" s="1">
        <v>0.006099537037037036</v>
      </c>
      <c r="F279" s="1">
        <v>0.006238425925925925</v>
      </c>
    </row>
    <row r="280" spans="1:6" ht="15">
      <c r="A280" s="1">
        <v>0.026504629629629628</v>
      </c>
      <c r="B280" s="1">
        <v>0.00542824074074074</v>
      </c>
      <c r="C280" s="1">
        <v>0.005532407407407407</v>
      </c>
      <c r="D280" s="1">
        <v>0.005636574074074074</v>
      </c>
      <c r="E280" s="1">
        <v>0.006111111111111111</v>
      </c>
      <c r="F280" s="1">
        <v>0.0062499999999999995</v>
      </c>
    </row>
    <row r="281" spans="1:6" ht="15">
      <c r="A281" s="1">
        <v>0.0265625</v>
      </c>
      <c r="B281" s="1">
        <v>0.005439814814814815</v>
      </c>
      <c r="C281" s="1">
        <v>0.005543981481481482</v>
      </c>
      <c r="D281" s="1">
        <v>0.005648148148148148</v>
      </c>
      <c r="E281" s="1">
        <v>0.006122685185185185</v>
      </c>
      <c r="F281" s="1">
        <v>0.006273148148148148</v>
      </c>
    </row>
    <row r="282" spans="1:6" ht="15">
      <c r="A282" s="1">
        <v>0.026620370370370374</v>
      </c>
      <c r="B282" s="1">
        <v>0.005451388888888888</v>
      </c>
      <c r="C282" s="1">
        <v>0.005555555555555556</v>
      </c>
      <c r="D282" s="1">
        <v>0.005659722222222222</v>
      </c>
      <c r="E282" s="1">
        <v>0.0061342592592592594</v>
      </c>
      <c r="F282" s="1">
        <v>0.006284722222222223</v>
      </c>
    </row>
    <row r="283" spans="1:6" ht="15">
      <c r="A283" s="1">
        <v>0.02667824074074074</v>
      </c>
      <c r="B283" s="1">
        <v>0.005462962962962964</v>
      </c>
      <c r="C283" s="1">
        <v>0.00556712962962963</v>
      </c>
      <c r="D283" s="1">
        <v>0.005671296296296296</v>
      </c>
      <c r="E283" s="1">
        <v>0.006145833333333333</v>
      </c>
      <c r="F283" s="1">
        <v>0.006307870370370371</v>
      </c>
    </row>
    <row r="284" spans="1:6" ht="15">
      <c r="A284" s="1">
        <v>0.026736111111111113</v>
      </c>
      <c r="B284" s="1">
        <v>0.005474537037037037</v>
      </c>
      <c r="C284" s="1">
        <v>0.005578703703703704</v>
      </c>
      <c r="D284" s="1">
        <v>0.00568287037037037</v>
      </c>
      <c r="E284" s="1">
        <v>0.0061574074074074074</v>
      </c>
      <c r="F284" s="1">
        <v>0.006319444444444444</v>
      </c>
    </row>
    <row r="285" spans="1:6" ht="15">
      <c r="A285" s="1">
        <v>0.026793981481481485</v>
      </c>
      <c r="B285" s="1">
        <v>0.005486111111111112</v>
      </c>
      <c r="C285" s="1">
        <v>0.005590277777777778</v>
      </c>
      <c r="D285" s="1">
        <v>0.005694444444444444</v>
      </c>
      <c r="E285" s="1">
        <v>0.006168981481481481</v>
      </c>
      <c r="F285" s="1">
        <v>0.00633101851851852</v>
      </c>
    </row>
    <row r="286" spans="1:6" ht="15">
      <c r="A286" s="1">
        <v>0.02685185185185185</v>
      </c>
      <c r="B286" s="1">
        <v>0.005497685185185185</v>
      </c>
      <c r="C286" s="1">
        <v>0.005601851851851852</v>
      </c>
      <c r="D286" s="1">
        <v>0.005706018518518519</v>
      </c>
      <c r="E286" s="1">
        <v>0.006180555555555556</v>
      </c>
      <c r="F286" s="1">
        <v>0.0063425925925925915</v>
      </c>
    </row>
    <row r="287" spans="1:6" ht="15">
      <c r="A287" s="1">
        <v>0.026909722222222224</v>
      </c>
      <c r="B287" s="1">
        <v>0.005509259259259259</v>
      </c>
      <c r="C287" s="1">
        <v>0.005613425925925927</v>
      </c>
      <c r="D287" s="1">
        <v>0.005717592592592593</v>
      </c>
      <c r="E287" s="1">
        <v>0.00619212962962963</v>
      </c>
      <c r="F287" s="1">
        <v>0.006354166666666667</v>
      </c>
    </row>
    <row r="288" spans="1:6" ht="15">
      <c r="A288" s="1">
        <v>0.026967592592592595</v>
      </c>
      <c r="B288" s="1">
        <v>0.005520833333333333</v>
      </c>
      <c r="C288" s="1">
        <v>0.005624999999999999</v>
      </c>
      <c r="D288" s="1">
        <v>0.005729166666666667</v>
      </c>
      <c r="E288" s="1">
        <v>0.006203703703703704</v>
      </c>
      <c r="F288" s="1">
        <v>0.006377314814814815</v>
      </c>
    </row>
    <row r="289" spans="1:6" ht="15">
      <c r="A289" s="1">
        <v>0.02702546296296296</v>
      </c>
      <c r="B289" s="1">
        <v>0.005532407407407407</v>
      </c>
      <c r="C289" s="1">
        <v>0.005636574074074074</v>
      </c>
      <c r="D289" s="1">
        <v>0.005740740740740742</v>
      </c>
      <c r="E289" s="1">
        <v>0.006215277777777777</v>
      </c>
      <c r="F289" s="1">
        <v>0.006388888888888888</v>
      </c>
    </row>
    <row r="290" spans="1:6" ht="15">
      <c r="A290" s="1">
        <v>0.027083333333333334</v>
      </c>
      <c r="B290" s="1">
        <v>0.005543981481481482</v>
      </c>
      <c r="C290" s="1">
        <v>0.005648148148148148</v>
      </c>
      <c r="D290" s="1">
        <v>0.005752314814814814</v>
      </c>
      <c r="E290" s="1">
        <v>0.0062268518518518515</v>
      </c>
      <c r="F290" s="1">
        <v>0.006400462962962963</v>
      </c>
    </row>
    <row r="291" spans="1:6" ht="15">
      <c r="A291" s="1">
        <v>0.027141203703703706</v>
      </c>
      <c r="B291" s="1">
        <v>0.005555555555555556</v>
      </c>
      <c r="C291" s="1">
        <v>0.005659722222222222</v>
      </c>
      <c r="D291" s="1">
        <v>0.005763888888888889</v>
      </c>
      <c r="E291" s="1">
        <v>0.006238425925925925</v>
      </c>
      <c r="F291" s="1">
        <v>0.006412037037037036</v>
      </c>
    </row>
    <row r="292" spans="1:6" ht="15">
      <c r="A292" s="1">
        <v>0.027199074074074073</v>
      </c>
      <c r="B292" s="1">
        <v>0.00556712962962963</v>
      </c>
      <c r="C292" s="1">
        <v>0.005671296296296296</v>
      </c>
      <c r="D292" s="1">
        <v>0.005775462962962962</v>
      </c>
      <c r="E292" s="1">
        <v>0.0062499999999999995</v>
      </c>
      <c r="F292" s="1">
        <v>0.006435185185185186</v>
      </c>
    </row>
    <row r="293" spans="1:6" ht="15">
      <c r="A293" s="1">
        <v>0.027256944444444445</v>
      </c>
      <c r="B293" s="1">
        <v>0.005578703703703704</v>
      </c>
      <c r="C293" s="1">
        <v>0.00568287037037037</v>
      </c>
      <c r="D293" s="1">
        <v>0.005787037037037038</v>
      </c>
      <c r="E293" s="1">
        <v>0.006261574074074075</v>
      </c>
      <c r="F293" s="1">
        <v>0.00644675925925926</v>
      </c>
    </row>
    <row r="294" spans="1:6" ht="15">
      <c r="A294" s="1">
        <v>0.027314814814814816</v>
      </c>
      <c r="B294" s="1">
        <v>0.005590277777777778</v>
      </c>
      <c r="C294" s="1">
        <v>0.005694444444444444</v>
      </c>
      <c r="D294" s="1">
        <v>0.005798611111111111</v>
      </c>
      <c r="E294" s="1">
        <v>0.006273148148148148</v>
      </c>
      <c r="F294" s="1">
        <v>0.006458333333333333</v>
      </c>
    </row>
    <row r="295" spans="1:6" ht="15">
      <c r="A295" s="1">
        <v>0.027372685185185184</v>
      </c>
      <c r="B295" s="1">
        <v>0.005601851851851852</v>
      </c>
      <c r="C295" s="1">
        <v>0.005706018518518519</v>
      </c>
      <c r="D295" s="1">
        <v>0.005810185185185186</v>
      </c>
      <c r="E295" s="1">
        <v>0.006284722222222223</v>
      </c>
      <c r="F295" s="1">
        <v>0.006469907407407407</v>
      </c>
    </row>
    <row r="296" spans="1:6" ht="15">
      <c r="A296" s="1">
        <v>0.027430555555555555</v>
      </c>
      <c r="B296" s="1">
        <v>0.005613425925925927</v>
      </c>
      <c r="C296" s="1">
        <v>0.005717592592592593</v>
      </c>
      <c r="D296" s="1">
        <v>0.005821759259259259</v>
      </c>
      <c r="E296" s="1">
        <v>0.006296296296296296</v>
      </c>
      <c r="F296" s="1">
        <v>0.006493055555555555</v>
      </c>
    </row>
    <row r="297" spans="1:6" ht="15">
      <c r="A297" s="1">
        <v>0.027488425925925927</v>
      </c>
      <c r="B297" s="1">
        <v>0.005624999999999999</v>
      </c>
      <c r="C297" s="1">
        <v>0.005729166666666667</v>
      </c>
      <c r="D297" s="1">
        <v>0.005833333333333334</v>
      </c>
      <c r="E297" s="1">
        <v>0.006307870370370371</v>
      </c>
      <c r="F297" s="1">
        <v>0.00650462962962963</v>
      </c>
    </row>
    <row r="298" spans="1:6" ht="15">
      <c r="A298" s="1">
        <v>0.027546296296296294</v>
      </c>
      <c r="B298" s="1">
        <v>0.005636574074074074</v>
      </c>
      <c r="C298" s="1">
        <v>0.005740740740740742</v>
      </c>
      <c r="D298" s="1">
        <v>0.005844907407407407</v>
      </c>
      <c r="E298" s="1">
        <v>0.006319444444444444</v>
      </c>
      <c r="F298" s="1">
        <v>0.006516203703703704</v>
      </c>
    </row>
    <row r="299" spans="1:6" ht="15">
      <c r="A299" s="1">
        <v>0.027604166666666666</v>
      </c>
      <c r="B299" s="1">
        <v>0.005648148148148148</v>
      </c>
      <c r="C299" s="1">
        <v>0.005752314814814814</v>
      </c>
      <c r="D299" s="1">
        <v>0.0058564814814814825</v>
      </c>
      <c r="E299" s="1">
        <v>0.00633101851851852</v>
      </c>
      <c r="F299" s="1">
        <v>0.006527777777777778</v>
      </c>
    </row>
    <row r="300" spans="1:6" ht="15">
      <c r="A300" s="1">
        <v>0.02766203703703704</v>
      </c>
      <c r="B300" s="1">
        <v>0.005659722222222222</v>
      </c>
      <c r="C300" s="1">
        <v>0.005763888888888889</v>
      </c>
      <c r="D300" s="1">
        <v>0.005868055555555554</v>
      </c>
      <c r="E300" s="1">
        <v>0.0063425925925925915</v>
      </c>
      <c r="F300" s="1">
        <v>0.006550925925925926</v>
      </c>
    </row>
    <row r="301" spans="1:6" ht="15">
      <c r="A301" s="1">
        <v>0.027719907407407405</v>
      </c>
      <c r="B301" s="1">
        <v>0.005671296296296296</v>
      </c>
      <c r="C301" s="1">
        <v>0.005775462962962962</v>
      </c>
      <c r="D301" s="1">
        <v>0.00587962962962963</v>
      </c>
      <c r="E301" s="1">
        <v>0.006354166666666667</v>
      </c>
      <c r="F301" s="1">
        <v>0.0065625</v>
      </c>
    </row>
    <row r="302" spans="1:6" ht="15">
      <c r="A302" s="1">
        <v>0.027777777777777776</v>
      </c>
      <c r="B302" s="1">
        <v>0.00568287037037037</v>
      </c>
      <c r="C302" s="1">
        <v>0.005787037037037038</v>
      </c>
      <c r="D302" s="1">
        <v>0.005891203703703703</v>
      </c>
      <c r="E302" s="1">
        <v>0.00636574074074074</v>
      </c>
      <c r="F302" s="1">
        <v>0.006574074074074073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302"/>
  <sheetViews>
    <sheetView zoomScalePageLayoutView="0" workbookViewId="0" topLeftCell="A1">
      <selection activeCell="K182" sqref="K182"/>
    </sheetView>
  </sheetViews>
  <sheetFormatPr defaultColWidth="8.8515625" defaultRowHeight="15"/>
  <sheetData>
    <row r="1" spans="1:11" ht="1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</row>
    <row r="2" spans="1:11" ht="15">
      <c r="A2" s="1">
        <v>0.010416666666666666</v>
      </c>
      <c r="B2" s="1">
        <v>0.0023958333333333336</v>
      </c>
      <c r="C2" s="1">
        <v>0.0024652777777777776</v>
      </c>
      <c r="D2" s="1">
        <v>0.0025</v>
      </c>
      <c r="E2" s="1">
        <v>0.002534722222222222</v>
      </c>
      <c r="F2" s="1">
        <v>0.002615740740740741</v>
      </c>
      <c r="G2" s="1">
        <v>0.0027199074074074074</v>
      </c>
      <c r="H2" s="1">
        <v>0.002824074074074074</v>
      </c>
      <c r="I2" s="1">
        <v>0.0022569444444444447</v>
      </c>
      <c r="J2" s="1">
        <v>0.0023958333333333336</v>
      </c>
      <c r="K2" s="1">
        <v>0.0024768518518518516</v>
      </c>
    </row>
    <row r="3" spans="1:11" ht="15">
      <c r="A3" s="1">
        <v>0.010474537037037037</v>
      </c>
      <c r="B3" s="1">
        <v>0.0024074074074074076</v>
      </c>
      <c r="C3" s="1">
        <v>0.0024768518518518516</v>
      </c>
      <c r="D3" s="1">
        <v>0.002511574074074074</v>
      </c>
      <c r="E3" s="1">
        <v>0.002546296296296296</v>
      </c>
      <c r="F3" s="1">
        <v>0.002627314814814815</v>
      </c>
      <c r="G3" s="1">
        <v>0.002731481481481482</v>
      </c>
      <c r="H3" s="1">
        <v>0.002835648148148148</v>
      </c>
      <c r="I3" s="1">
        <v>0.0022685185185185182</v>
      </c>
      <c r="J3" s="1">
        <v>0.0024074074074074076</v>
      </c>
      <c r="K3" s="1">
        <v>0.002488425925925926</v>
      </c>
    </row>
    <row r="4" spans="1:11" ht="15">
      <c r="A4" s="1">
        <v>0.010532407407407407</v>
      </c>
      <c r="B4" s="1">
        <v>0.0024189814814814816</v>
      </c>
      <c r="C4" s="1">
        <v>0.002488425925925926</v>
      </c>
      <c r="D4" s="1">
        <v>0.002523148148148148</v>
      </c>
      <c r="E4" s="1">
        <v>0.0025578703703703705</v>
      </c>
      <c r="F4" s="1">
        <v>0.0026388888888888885</v>
      </c>
      <c r="G4" s="1">
        <v>0.002743055555555556</v>
      </c>
      <c r="H4" s="1">
        <v>0.002847222222222222</v>
      </c>
      <c r="I4" s="1">
        <v>0.0022800925925925927</v>
      </c>
      <c r="J4" s="1">
        <v>0.0024189814814814816</v>
      </c>
      <c r="K4" s="1">
        <v>0.0025</v>
      </c>
    </row>
    <row r="5" spans="1:11" ht="15">
      <c r="A5" s="1">
        <v>0.010590277777777777</v>
      </c>
      <c r="B5" s="1">
        <v>0.0024189814814814816</v>
      </c>
      <c r="C5" s="1">
        <v>0.002488425925925926</v>
      </c>
      <c r="D5" s="1">
        <v>0.002523148148148148</v>
      </c>
      <c r="E5" s="1">
        <v>0.0025578703703703705</v>
      </c>
      <c r="F5" s="1">
        <v>0.0026388888888888885</v>
      </c>
      <c r="G5" s="1">
        <v>0.002743055555555556</v>
      </c>
      <c r="H5" s="1">
        <v>0.002847222222222222</v>
      </c>
      <c r="I5" s="1">
        <v>0.0022800925925925927</v>
      </c>
      <c r="J5" s="1">
        <v>0.0024189814814814816</v>
      </c>
      <c r="K5" s="1">
        <v>0.0025</v>
      </c>
    </row>
    <row r="6" spans="1:11" ht="15">
      <c r="A6" s="1">
        <v>0.01064814814814815</v>
      </c>
      <c r="B6" s="1">
        <v>0.0024305555555555556</v>
      </c>
      <c r="C6" s="1">
        <v>0.0025</v>
      </c>
      <c r="D6" s="1">
        <v>0.002534722222222222</v>
      </c>
      <c r="E6" s="1">
        <v>0.0025694444444444445</v>
      </c>
      <c r="F6" s="1">
        <v>0.0026504629629629625</v>
      </c>
      <c r="G6" s="1">
        <v>0.0027546296296296294</v>
      </c>
      <c r="H6" s="1">
        <v>0.0028587962962962963</v>
      </c>
      <c r="I6" s="1">
        <v>0.0022916666666666667</v>
      </c>
      <c r="J6" s="1">
        <v>0.0024305555555555556</v>
      </c>
      <c r="K6" s="1">
        <v>0.002511574074074074</v>
      </c>
    </row>
    <row r="7" spans="1:11" ht="15">
      <c r="A7" s="1">
        <v>0.010706018518518517</v>
      </c>
      <c r="B7" s="1">
        <v>0.0024421296296296296</v>
      </c>
      <c r="C7" s="1">
        <v>0.002511574074074074</v>
      </c>
      <c r="D7" s="1">
        <v>0.002546296296296296</v>
      </c>
      <c r="E7" s="1">
        <v>0.0025810185185185185</v>
      </c>
      <c r="F7" s="1">
        <v>0.0026620370370370374</v>
      </c>
      <c r="G7" s="1">
        <v>0.0027662037037037034</v>
      </c>
      <c r="H7" s="1">
        <v>0.002870370370370371</v>
      </c>
      <c r="I7" s="1">
        <v>0.0023032407407407407</v>
      </c>
      <c r="J7" s="1">
        <v>0.0024421296296296296</v>
      </c>
      <c r="K7" s="1">
        <v>0.002523148148148148</v>
      </c>
    </row>
    <row r="8" spans="1:11" ht="15">
      <c r="A8" s="1">
        <v>0.01076388888888889</v>
      </c>
      <c r="B8" s="1">
        <v>0.0024537037037037036</v>
      </c>
      <c r="C8" s="1">
        <v>0.002523148148148148</v>
      </c>
      <c r="D8" s="1">
        <v>0.0025578703703703705</v>
      </c>
      <c r="E8" s="1">
        <v>0.0025925925925925925</v>
      </c>
      <c r="F8" s="1">
        <v>0.002673611111111111</v>
      </c>
      <c r="G8" s="1">
        <v>0.002777777777777778</v>
      </c>
      <c r="H8" s="1">
        <v>0.0028819444444444444</v>
      </c>
      <c r="I8" s="1">
        <v>0.002314814814814815</v>
      </c>
      <c r="J8" s="1">
        <v>0.0024537037037037036</v>
      </c>
      <c r="K8" s="1">
        <v>0.002534722222222222</v>
      </c>
    </row>
    <row r="9" spans="1:11" ht="15">
      <c r="A9" s="1">
        <v>0.01082175925925926</v>
      </c>
      <c r="B9" s="1">
        <v>0.0024652777777777776</v>
      </c>
      <c r="C9" s="1">
        <v>0.002534722222222222</v>
      </c>
      <c r="D9" s="1">
        <v>0.0025694444444444445</v>
      </c>
      <c r="E9" s="1">
        <v>0.0026041666666666665</v>
      </c>
      <c r="F9" s="1">
        <v>0.002685185185185185</v>
      </c>
      <c r="G9" s="1">
        <v>0.002789351851851852</v>
      </c>
      <c r="H9" s="1">
        <v>0.002893518518518519</v>
      </c>
      <c r="I9" s="1">
        <v>0.0023263888888888887</v>
      </c>
      <c r="J9" s="1">
        <v>0.0024652777777777776</v>
      </c>
      <c r="K9" s="1">
        <v>0.002546296296296296</v>
      </c>
    </row>
    <row r="10" spans="1:11" ht="15">
      <c r="A10" s="1">
        <v>0.01087962962962963</v>
      </c>
      <c r="B10" s="1">
        <v>0.0024652777777777776</v>
      </c>
      <c r="C10" s="1">
        <v>0.002534722222222222</v>
      </c>
      <c r="D10" s="1">
        <v>0.0025694444444444445</v>
      </c>
      <c r="E10" s="1">
        <v>0.0026041666666666665</v>
      </c>
      <c r="F10" s="1">
        <v>0.002685185185185185</v>
      </c>
      <c r="G10" s="1">
        <v>0.002789351851851852</v>
      </c>
      <c r="H10" s="1">
        <v>0.002893518518518519</v>
      </c>
      <c r="I10" s="1">
        <v>0.0023263888888888887</v>
      </c>
      <c r="J10" s="1">
        <v>0.0024652777777777776</v>
      </c>
      <c r="K10" s="1">
        <v>0.002546296296296296</v>
      </c>
    </row>
    <row r="11" spans="1:11" ht="15">
      <c r="A11" s="1">
        <v>0.010937500000000001</v>
      </c>
      <c r="B11" s="1">
        <v>0.0024768518518518516</v>
      </c>
      <c r="C11" s="1">
        <v>0.002546296296296296</v>
      </c>
      <c r="D11" s="1">
        <v>0.0025810185185185185</v>
      </c>
      <c r="E11" s="1">
        <v>0.002615740740740741</v>
      </c>
      <c r="F11" s="1">
        <v>0.0026967592592592594</v>
      </c>
      <c r="G11" s="1">
        <v>0.002800925925925926</v>
      </c>
      <c r="H11" s="1">
        <v>0.002905092592592593</v>
      </c>
      <c r="I11" s="1">
        <v>0.002337962962962963</v>
      </c>
      <c r="J11" s="1">
        <v>0.0024768518518518516</v>
      </c>
      <c r="K11" s="1">
        <v>0.0025578703703703705</v>
      </c>
    </row>
    <row r="12" spans="1:11" ht="15">
      <c r="A12" s="1">
        <v>0.01099537037037037</v>
      </c>
      <c r="B12" s="1">
        <v>0.0025</v>
      </c>
      <c r="C12" s="1">
        <v>0.0025694444444444445</v>
      </c>
      <c r="D12" s="1">
        <v>0.0026041666666666665</v>
      </c>
      <c r="E12" s="1">
        <v>0.0026388888888888885</v>
      </c>
      <c r="F12" s="1">
        <v>0.0027199074074074074</v>
      </c>
      <c r="G12" s="1">
        <v>0.002824074074074074</v>
      </c>
      <c r="H12" s="1">
        <v>0.0029282407407407412</v>
      </c>
      <c r="I12" s="1">
        <v>0.002361111111111111</v>
      </c>
      <c r="J12" s="1">
        <v>0.0025</v>
      </c>
      <c r="K12" s="1">
        <v>0.0025810185185185185</v>
      </c>
    </row>
    <row r="13" spans="1:11" ht="15">
      <c r="A13" s="1">
        <v>0.01105324074074074</v>
      </c>
      <c r="B13" s="1">
        <v>0.002523148148148148</v>
      </c>
      <c r="C13" s="1">
        <v>0.0025925925925925925</v>
      </c>
      <c r="D13" s="1">
        <v>0.002627314814814815</v>
      </c>
      <c r="E13" s="1">
        <v>0.0026620370370370374</v>
      </c>
      <c r="F13" s="1">
        <v>0.002743055555555556</v>
      </c>
      <c r="G13" s="1">
        <v>0.002847222222222222</v>
      </c>
      <c r="H13" s="1">
        <v>0.002951388888888889</v>
      </c>
      <c r="I13" s="1">
        <v>0.002384259259259259</v>
      </c>
      <c r="J13" s="1">
        <v>0.002523148148148148</v>
      </c>
      <c r="K13" s="1">
        <v>0.0026041666666666665</v>
      </c>
    </row>
    <row r="14" spans="1:11" ht="15">
      <c r="A14" s="1">
        <v>0.011111111111111112</v>
      </c>
      <c r="B14" s="1">
        <v>0.002534722222222222</v>
      </c>
      <c r="C14" s="1">
        <v>0.0026041666666666665</v>
      </c>
      <c r="D14" s="1">
        <v>0.0026388888888888885</v>
      </c>
      <c r="E14" s="1">
        <v>0.002673611111111111</v>
      </c>
      <c r="F14" s="1">
        <v>0.0027546296296296294</v>
      </c>
      <c r="G14" s="1">
        <v>0.0028587962962962963</v>
      </c>
      <c r="H14" s="1">
        <v>0.002962962962962963</v>
      </c>
      <c r="I14" s="1">
        <v>0.0023958333333333336</v>
      </c>
      <c r="J14" s="1">
        <v>0.002534722222222222</v>
      </c>
      <c r="K14" s="1">
        <v>0.002615740740740741</v>
      </c>
    </row>
    <row r="15" spans="1:11" ht="15">
      <c r="A15" s="1">
        <v>0.011168981481481481</v>
      </c>
      <c r="B15" s="1">
        <v>0.002546296296296296</v>
      </c>
      <c r="C15" s="1">
        <v>0.002615740740740741</v>
      </c>
      <c r="D15" s="1">
        <v>0.0026504629629629625</v>
      </c>
      <c r="E15" s="1">
        <v>0.002685185185185185</v>
      </c>
      <c r="F15" s="1">
        <v>0.0027662037037037034</v>
      </c>
      <c r="G15" s="1">
        <v>0.002870370370370371</v>
      </c>
      <c r="H15" s="1">
        <v>0.0029745370370370373</v>
      </c>
      <c r="I15" s="1">
        <v>0.0024074074074074076</v>
      </c>
      <c r="J15" s="1">
        <v>0.002546296296296296</v>
      </c>
      <c r="K15" s="1">
        <v>0.002627314814814815</v>
      </c>
    </row>
    <row r="16" spans="1:11" ht="15">
      <c r="A16" s="1">
        <v>0.011226851851851854</v>
      </c>
      <c r="B16" s="1">
        <v>0.0025694444444444445</v>
      </c>
      <c r="C16" s="1">
        <v>0.0026388888888888885</v>
      </c>
      <c r="D16" s="1">
        <v>0.002673611111111111</v>
      </c>
      <c r="E16" s="1">
        <v>0.0027083333333333334</v>
      </c>
      <c r="F16" s="1">
        <v>0.002789351851851852</v>
      </c>
      <c r="G16" s="1">
        <v>0.002893518518518519</v>
      </c>
      <c r="H16" s="1">
        <v>0.002997685185185185</v>
      </c>
      <c r="I16" s="1">
        <v>0.0024305555555555556</v>
      </c>
      <c r="J16" s="1">
        <v>0.0025694444444444445</v>
      </c>
      <c r="K16" s="1">
        <v>0.0026504629629629625</v>
      </c>
    </row>
    <row r="17" spans="1:11" ht="15">
      <c r="A17" s="1">
        <v>0.011284722222222222</v>
      </c>
      <c r="B17" s="1">
        <v>0.0025810185185185185</v>
      </c>
      <c r="C17" s="1">
        <v>0.0026504629629629625</v>
      </c>
      <c r="D17" s="1">
        <v>0.002685185185185185</v>
      </c>
      <c r="E17" s="1">
        <v>0.0027199074074074074</v>
      </c>
      <c r="F17" s="1">
        <v>0.002800925925925926</v>
      </c>
      <c r="G17" s="1">
        <v>0.002905092592592593</v>
      </c>
      <c r="H17" s="1">
        <v>0.003009259259259259</v>
      </c>
      <c r="I17" s="1">
        <v>0.0024421296296296296</v>
      </c>
      <c r="J17" s="1">
        <v>0.0025810185185185185</v>
      </c>
      <c r="K17" s="1">
        <v>0.0026620370370370374</v>
      </c>
    </row>
    <row r="18" spans="1:11" ht="15">
      <c r="A18" s="1">
        <v>0.011342592592592592</v>
      </c>
      <c r="B18" s="1">
        <v>0.0025925925925925925</v>
      </c>
      <c r="C18" s="1">
        <v>0.0026620370370370374</v>
      </c>
      <c r="D18" s="1">
        <v>0.0026967592592592594</v>
      </c>
      <c r="E18" s="1">
        <v>0.002731481481481482</v>
      </c>
      <c r="F18" s="1">
        <v>0.0028124999999999995</v>
      </c>
      <c r="G18" s="1">
        <v>0.002916666666666667</v>
      </c>
      <c r="H18" s="1">
        <v>0.0030208333333333333</v>
      </c>
      <c r="I18" s="1">
        <v>0.0024537037037037036</v>
      </c>
      <c r="J18" s="1">
        <v>0.0025925925925925925</v>
      </c>
      <c r="K18" s="1">
        <v>0.002673611111111111</v>
      </c>
    </row>
    <row r="19" spans="1:11" ht="15">
      <c r="A19" s="1">
        <v>0.011400462962962965</v>
      </c>
      <c r="B19" s="1">
        <v>0.002615740740740741</v>
      </c>
      <c r="C19" s="1">
        <v>0.002685185185185185</v>
      </c>
      <c r="D19" s="1">
        <v>0.0027199074074074074</v>
      </c>
      <c r="E19" s="1">
        <v>0.0027546296296296294</v>
      </c>
      <c r="F19" s="1">
        <v>0.002835648148148148</v>
      </c>
      <c r="G19" s="1">
        <v>0.002939814814814815</v>
      </c>
      <c r="H19" s="1">
        <v>0.003043981481481482</v>
      </c>
      <c r="I19" s="1">
        <v>0.0024768518518518516</v>
      </c>
      <c r="J19" s="1">
        <v>0.002615740740740741</v>
      </c>
      <c r="K19" s="1">
        <v>0.0026967592592592594</v>
      </c>
    </row>
    <row r="20" spans="1:11" ht="15">
      <c r="A20" s="1">
        <v>0.011458333333333334</v>
      </c>
      <c r="B20" s="1">
        <v>0.0026388888888888885</v>
      </c>
      <c r="C20" s="1">
        <v>0.0027083333333333334</v>
      </c>
      <c r="D20" s="1">
        <v>0.002743055555555556</v>
      </c>
      <c r="E20" s="1">
        <v>0.002777777777777778</v>
      </c>
      <c r="F20" s="1">
        <v>0.0028587962962962963</v>
      </c>
      <c r="G20" s="1">
        <v>0.002962962962962963</v>
      </c>
      <c r="H20" s="1">
        <v>0.0030671296296296297</v>
      </c>
      <c r="I20" s="1">
        <v>0.0025</v>
      </c>
      <c r="J20" s="1">
        <v>0.0026388888888888885</v>
      </c>
      <c r="K20" s="1">
        <v>0.0027199074074074074</v>
      </c>
    </row>
    <row r="21" spans="1:11" ht="15">
      <c r="A21" s="1">
        <v>0.011516203703703702</v>
      </c>
      <c r="B21" s="1">
        <v>0.0026504629629629625</v>
      </c>
      <c r="C21" s="1">
        <v>0.0027199074074074074</v>
      </c>
      <c r="D21" s="1">
        <v>0.0027546296296296294</v>
      </c>
      <c r="E21" s="1">
        <v>0.002789351851851852</v>
      </c>
      <c r="F21" s="1">
        <v>0.002870370370370371</v>
      </c>
      <c r="G21" s="1">
        <v>0.0029745370370370373</v>
      </c>
      <c r="H21" s="1">
        <v>0.0030787037037037037</v>
      </c>
      <c r="I21" s="1">
        <v>0.002511574074074074</v>
      </c>
      <c r="J21" s="1">
        <v>0.0026504629629629625</v>
      </c>
      <c r="K21" s="1">
        <v>0.002731481481481482</v>
      </c>
    </row>
    <row r="22" spans="1:11" ht="15">
      <c r="A22" s="1">
        <v>0.011574074074074075</v>
      </c>
      <c r="B22" s="1">
        <v>0.002673611111111111</v>
      </c>
      <c r="C22" s="1">
        <v>0.002743055555555556</v>
      </c>
      <c r="D22" s="1">
        <v>0.002777777777777778</v>
      </c>
      <c r="E22" s="1">
        <v>0.0028124999999999995</v>
      </c>
      <c r="F22" s="1">
        <v>0.002893518518518519</v>
      </c>
      <c r="G22" s="1">
        <v>0.002997685185185185</v>
      </c>
      <c r="H22" s="1">
        <v>0.003101851851851852</v>
      </c>
      <c r="I22" s="1">
        <v>0.002534722222222222</v>
      </c>
      <c r="J22" s="1">
        <v>0.002673611111111111</v>
      </c>
      <c r="K22" s="1">
        <v>0.0027546296296296294</v>
      </c>
    </row>
    <row r="23" spans="1:11" ht="15">
      <c r="A23" s="1">
        <v>0.011631944444444445</v>
      </c>
      <c r="B23" s="1">
        <v>0.002685185185185185</v>
      </c>
      <c r="C23" s="1">
        <v>0.0027546296296296294</v>
      </c>
      <c r="D23" s="1">
        <v>0.002789351851851852</v>
      </c>
      <c r="E23" s="1">
        <v>0.002824074074074074</v>
      </c>
      <c r="F23" s="1">
        <v>0.002905092592592593</v>
      </c>
      <c r="G23" s="1">
        <v>0.003009259259259259</v>
      </c>
      <c r="H23" s="1">
        <v>0.0031134259259259257</v>
      </c>
      <c r="I23" s="1">
        <v>0.002546296296296296</v>
      </c>
      <c r="J23" s="1">
        <v>0.002685185185185185</v>
      </c>
      <c r="K23" s="1">
        <v>0.0027662037037037034</v>
      </c>
    </row>
    <row r="24" spans="1:11" ht="15">
      <c r="A24" s="1">
        <v>0.011689814814814814</v>
      </c>
      <c r="B24" s="1">
        <v>0.0026967592592592594</v>
      </c>
      <c r="C24" s="1">
        <v>0.0027662037037037034</v>
      </c>
      <c r="D24" s="1">
        <v>0.002800925925925926</v>
      </c>
      <c r="E24" s="1">
        <v>0.002835648148148148</v>
      </c>
      <c r="F24" s="1">
        <v>0.002916666666666667</v>
      </c>
      <c r="G24" s="1">
        <v>0.0030208333333333333</v>
      </c>
      <c r="H24" s="1">
        <v>0.0031249999999999997</v>
      </c>
      <c r="I24" s="1">
        <v>0.0025578703703703705</v>
      </c>
      <c r="J24" s="1">
        <v>0.0026967592592592594</v>
      </c>
      <c r="K24" s="1">
        <v>0.002777777777777778</v>
      </c>
    </row>
    <row r="25" spans="1:11" ht="15">
      <c r="A25" s="1">
        <v>0.011747685185185186</v>
      </c>
      <c r="B25" s="1">
        <v>0.0027199074074074074</v>
      </c>
      <c r="C25" s="1">
        <v>0.002789351851851852</v>
      </c>
      <c r="D25" s="1">
        <v>0.002824074074074074</v>
      </c>
      <c r="E25" s="1">
        <v>0.0028587962962962963</v>
      </c>
      <c r="F25" s="1">
        <v>0.002939814814814815</v>
      </c>
      <c r="G25" s="1">
        <v>0.003043981481481482</v>
      </c>
      <c r="H25" s="1">
        <v>0.003148148148148148</v>
      </c>
      <c r="I25" s="1">
        <v>0.0025810185185185185</v>
      </c>
      <c r="J25" s="1">
        <v>0.0027199074074074074</v>
      </c>
      <c r="K25" s="1">
        <v>0.002800925925925926</v>
      </c>
    </row>
    <row r="26" spans="1:11" ht="15">
      <c r="A26" s="1">
        <v>0.011805555555555555</v>
      </c>
      <c r="B26" s="1">
        <v>0.002731481481481482</v>
      </c>
      <c r="C26" s="1">
        <v>0.002800925925925926</v>
      </c>
      <c r="D26" s="1">
        <v>0.002835648148148148</v>
      </c>
      <c r="E26" s="1">
        <v>0.002870370370370371</v>
      </c>
      <c r="F26" s="1">
        <v>0.002951388888888889</v>
      </c>
      <c r="G26" s="1">
        <v>0.0030555555555555557</v>
      </c>
      <c r="H26" s="1">
        <v>0.003159722222222222</v>
      </c>
      <c r="I26" s="1">
        <v>0.0025925925925925925</v>
      </c>
      <c r="J26" s="1">
        <v>0.002731481481481482</v>
      </c>
      <c r="K26" s="1">
        <v>0.0028124999999999995</v>
      </c>
    </row>
    <row r="27" spans="1:11" ht="15">
      <c r="A27" s="1">
        <v>0.011863425925925925</v>
      </c>
      <c r="B27" s="1">
        <v>0.002743055555555556</v>
      </c>
      <c r="C27" s="1">
        <v>0.0028124999999999995</v>
      </c>
      <c r="D27" s="1">
        <v>0.002847222222222222</v>
      </c>
      <c r="E27" s="1">
        <v>0.0028819444444444444</v>
      </c>
      <c r="F27" s="1">
        <v>0.002962962962962963</v>
      </c>
      <c r="G27" s="1">
        <v>0.0030671296296296297</v>
      </c>
      <c r="H27" s="1">
        <v>0.0031712962962962958</v>
      </c>
      <c r="I27" s="1">
        <v>0.0026041666666666665</v>
      </c>
      <c r="J27" s="1">
        <v>0.002743055555555556</v>
      </c>
      <c r="K27" s="1">
        <v>0.002824074074074074</v>
      </c>
    </row>
    <row r="28" spans="1:11" ht="15">
      <c r="A28" s="1">
        <v>0.011921296296296298</v>
      </c>
      <c r="B28" s="1">
        <v>0.0027546296296296294</v>
      </c>
      <c r="C28" s="1">
        <v>0.002824074074074074</v>
      </c>
      <c r="D28" s="1">
        <v>0.0028587962962962963</v>
      </c>
      <c r="E28" s="1">
        <v>0.002893518518518519</v>
      </c>
      <c r="F28" s="1">
        <v>0.0029745370370370373</v>
      </c>
      <c r="G28" s="1">
        <v>0.0030787037037037037</v>
      </c>
      <c r="H28" s="1">
        <v>0.00318287037037037</v>
      </c>
      <c r="I28" s="1">
        <v>0.002615740740740741</v>
      </c>
      <c r="J28" s="1">
        <v>0.0027546296296296294</v>
      </c>
      <c r="K28" s="1">
        <v>0.002835648148148148</v>
      </c>
    </row>
    <row r="29" spans="1:11" ht="15">
      <c r="A29" s="1">
        <v>0.011979166666666666</v>
      </c>
      <c r="B29" s="1">
        <v>0.0027662037037037034</v>
      </c>
      <c r="C29" s="1">
        <v>0.002835648148148148</v>
      </c>
      <c r="D29" s="1">
        <v>0.002870370370370371</v>
      </c>
      <c r="E29" s="1">
        <v>0.002905092592592593</v>
      </c>
      <c r="F29" s="1">
        <v>0.0029861111111111113</v>
      </c>
      <c r="G29" s="1">
        <v>0.003090277777777778</v>
      </c>
      <c r="H29" s="1">
        <v>0.003194444444444444</v>
      </c>
      <c r="I29" s="1">
        <v>0.002627314814814815</v>
      </c>
      <c r="J29" s="1">
        <v>0.0027662037037037034</v>
      </c>
      <c r="K29" s="1">
        <v>0.002847222222222222</v>
      </c>
    </row>
    <row r="30" spans="1:11" ht="15">
      <c r="A30" s="1">
        <v>0.012037037037037035</v>
      </c>
      <c r="B30" s="1">
        <v>0.002789351851851852</v>
      </c>
      <c r="C30" s="1">
        <v>0.0028587962962962963</v>
      </c>
      <c r="D30" s="1">
        <v>0.002893518518518519</v>
      </c>
      <c r="E30" s="1">
        <v>0.0029282407407407412</v>
      </c>
      <c r="F30" s="1">
        <v>0.003009259259259259</v>
      </c>
      <c r="G30" s="1">
        <v>0.0031134259259259257</v>
      </c>
      <c r="H30" s="1">
        <v>0.0032175925925925926</v>
      </c>
      <c r="I30" s="1">
        <v>0.0026504629629629625</v>
      </c>
      <c r="J30" s="1">
        <v>0.002789351851851852</v>
      </c>
      <c r="K30" s="1">
        <v>0.002870370370370371</v>
      </c>
    </row>
    <row r="31" spans="1:11" ht="15">
      <c r="A31" s="1">
        <v>0.012094907407407408</v>
      </c>
      <c r="B31" s="1">
        <v>0.002800925925925926</v>
      </c>
      <c r="C31" s="1">
        <v>0.002870370370370371</v>
      </c>
      <c r="D31" s="1">
        <v>0.002905092592592593</v>
      </c>
      <c r="E31" s="1">
        <v>0.002939814814814815</v>
      </c>
      <c r="F31" s="1">
        <v>0.0030208333333333333</v>
      </c>
      <c r="G31" s="1">
        <v>0.0031249999999999997</v>
      </c>
      <c r="H31" s="1">
        <v>0.0032291666666666666</v>
      </c>
      <c r="I31" s="1">
        <v>0.0026620370370370374</v>
      </c>
      <c r="J31" s="1">
        <v>0.002800925925925926</v>
      </c>
      <c r="K31" s="1">
        <v>0.0028819444444444444</v>
      </c>
    </row>
    <row r="32" spans="1:11" ht="15">
      <c r="A32" s="1">
        <v>0.012152777777777778</v>
      </c>
      <c r="B32" s="1">
        <v>0.002800925925925926</v>
      </c>
      <c r="C32" s="1">
        <v>0.002870370370370371</v>
      </c>
      <c r="D32" s="1">
        <v>0.002905092592592593</v>
      </c>
      <c r="E32" s="1">
        <v>0.002939814814814815</v>
      </c>
      <c r="F32" s="1">
        <v>0.0030208333333333333</v>
      </c>
      <c r="G32" s="1">
        <v>0.0031249999999999997</v>
      </c>
      <c r="H32" s="1">
        <v>0.0032291666666666666</v>
      </c>
      <c r="I32" s="1">
        <v>0.0026620370370370374</v>
      </c>
      <c r="J32" s="1">
        <v>0.002800925925925926</v>
      </c>
      <c r="K32" s="1">
        <v>0.0028819444444444444</v>
      </c>
    </row>
    <row r="33" spans="1:11" ht="15">
      <c r="A33" s="1">
        <v>0.012210648148148146</v>
      </c>
      <c r="B33" s="1">
        <v>0.002824074074074074</v>
      </c>
      <c r="C33" s="1">
        <v>0.002893518518518519</v>
      </c>
      <c r="D33" s="1">
        <v>0.0029282407407407412</v>
      </c>
      <c r="E33" s="1">
        <v>0.002962962962962963</v>
      </c>
      <c r="F33" s="1">
        <v>0.003043981481481482</v>
      </c>
      <c r="G33" s="1">
        <v>0.003148148148148148</v>
      </c>
      <c r="H33" s="1">
        <v>0.003252314814814815</v>
      </c>
      <c r="I33" s="1">
        <v>0.002685185185185185</v>
      </c>
      <c r="J33" s="1">
        <v>0.002824074074074074</v>
      </c>
      <c r="K33" s="1">
        <v>0.002905092592592593</v>
      </c>
    </row>
    <row r="34" spans="1:11" ht="15">
      <c r="A34" s="1">
        <v>0.012268518518518519</v>
      </c>
      <c r="B34" s="1">
        <v>0.002835648148148148</v>
      </c>
      <c r="C34" s="1">
        <v>0.002905092592592593</v>
      </c>
      <c r="D34" s="1">
        <v>0.002939814814814815</v>
      </c>
      <c r="E34" s="1">
        <v>0.0029745370370370373</v>
      </c>
      <c r="F34" s="1">
        <v>0.0030555555555555557</v>
      </c>
      <c r="G34" s="1">
        <v>0.003159722222222222</v>
      </c>
      <c r="H34" s="1">
        <v>0.003263888888888889</v>
      </c>
      <c r="I34" s="1">
        <v>0.0026967592592592594</v>
      </c>
      <c r="J34" s="1">
        <v>0.002835648148148148</v>
      </c>
      <c r="K34" s="1">
        <v>0.002916666666666667</v>
      </c>
    </row>
    <row r="35" spans="1:11" ht="15">
      <c r="A35" s="1">
        <v>0.012326388888888888</v>
      </c>
      <c r="B35" s="1">
        <v>0.002847222222222222</v>
      </c>
      <c r="C35" s="1">
        <v>0.002916666666666667</v>
      </c>
      <c r="D35" s="1">
        <v>0.002951388888888889</v>
      </c>
      <c r="E35" s="1">
        <v>0.0029861111111111113</v>
      </c>
      <c r="F35" s="1">
        <v>0.0030671296296296297</v>
      </c>
      <c r="G35" s="1">
        <v>0.0031712962962962958</v>
      </c>
      <c r="H35" s="1">
        <v>0.003275462962962963</v>
      </c>
      <c r="I35" s="1">
        <v>0.0027083333333333334</v>
      </c>
      <c r="J35" s="1">
        <v>0.002847222222222222</v>
      </c>
      <c r="K35" s="1">
        <v>0.0029282407407407412</v>
      </c>
    </row>
    <row r="36" spans="1:11" ht="15">
      <c r="A36" s="1">
        <v>0.01238425925925926</v>
      </c>
      <c r="B36" s="1">
        <v>0.0028587962962962963</v>
      </c>
      <c r="C36" s="1">
        <v>0.0029282407407407412</v>
      </c>
      <c r="D36" s="1">
        <v>0.002962962962962963</v>
      </c>
      <c r="E36" s="1">
        <v>0.002997685185185185</v>
      </c>
      <c r="F36" s="1">
        <v>0.0030787037037037037</v>
      </c>
      <c r="G36" s="1">
        <v>0.00318287037037037</v>
      </c>
      <c r="H36" s="1">
        <v>0.0032870370370370367</v>
      </c>
      <c r="I36" s="1">
        <v>0.0027199074074074074</v>
      </c>
      <c r="J36" s="1">
        <v>0.0028587962962962963</v>
      </c>
      <c r="K36" s="1">
        <v>0.002939814814814815</v>
      </c>
    </row>
    <row r="37" spans="1:11" ht="15">
      <c r="A37" s="1">
        <v>0.01244212962962963</v>
      </c>
      <c r="B37" s="1">
        <v>0.002870370370370371</v>
      </c>
      <c r="C37" s="1">
        <v>0.002939814814814815</v>
      </c>
      <c r="D37" s="1">
        <v>0.0029745370370370373</v>
      </c>
      <c r="E37" s="1">
        <v>0.003009259259259259</v>
      </c>
      <c r="F37" s="1">
        <v>0.003090277777777778</v>
      </c>
      <c r="G37" s="1">
        <v>0.003194444444444444</v>
      </c>
      <c r="H37" s="1">
        <v>0.003298611111111111</v>
      </c>
      <c r="I37" s="1">
        <v>0.002731481481481482</v>
      </c>
      <c r="J37" s="1">
        <v>0.002870370370370371</v>
      </c>
      <c r="K37" s="1">
        <v>0.002951388888888889</v>
      </c>
    </row>
    <row r="38" spans="1:11" ht="15">
      <c r="A38" s="1">
        <v>0.012499999999999999</v>
      </c>
      <c r="B38" s="1">
        <v>0.0028819444444444444</v>
      </c>
      <c r="C38" s="1">
        <v>0.002951388888888889</v>
      </c>
      <c r="D38" s="1">
        <v>0.0029861111111111113</v>
      </c>
      <c r="E38" s="1">
        <v>0.0030208333333333333</v>
      </c>
      <c r="F38" s="1">
        <v>0.003101851851851852</v>
      </c>
      <c r="G38" s="1">
        <v>0.003206018518518519</v>
      </c>
      <c r="H38" s="1">
        <v>0.003310185185185185</v>
      </c>
      <c r="I38" s="1">
        <v>0.002743055555555556</v>
      </c>
      <c r="J38" s="1">
        <v>0.0028819444444444444</v>
      </c>
      <c r="K38" s="1">
        <v>0.002962962962962963</v>
      </c>
    </row>
    <row r="39" spans="1:11" ht="15">
      <c r="A39" s="1">
        <v>0.01255787037037037</v>
      </c>
      <c r="B39" s="1">
        <v>0.002905092592592593</v>
      </c>
      <c r="C39" s="1">
        <v>0.0029745370370370373</v>
      </c>
      <c r="D39" s="1">
        <v>0.003009259259259259</v>
      </c>
      <c r="E39" s="1">
        <v>0.003043981481481482</v>
      </c>
      <c r="F39" s="1">
        <v>0.0031249999999999997</v>
      </c>
      <c r="G39" s="1">
        <v>0.0032291666666666666</v>
      </c>
      <c r="H39" s="1">
        <v>0.0033333333333333335</v>
      </c>
      <c r="I39" s="1">
        <v>0.0027662037037037034</v>
      </c>
      <c r="J39" s="1">
        <v>0.002905092592592593</v>
      </c>
      <c r="K39" s="1">
        <v>0.0029861111111111113</v>
      </c>
    </row>
    <row r="40" spans="1:11" ht="15">
      <c r="A40" s="1">
        <v>0.012615740740740742</v>
      </c>
      <c r="B40" s="1">
        <v>0.002916666666666667</v>
      </c>
      <c r="C40" s="1">
        <v>0.0029861111111111113</v>
      </c>
      <c r="D40" s="1">
        <v>0.0030208333333333333</v>
      </c>
      <c r="E40" s="1">
        <v>0.0030555555555555557</v>
      </c>
      <c r="F40" s="1">
        <v>0.003136574074074074</v>
      </c>
      <c r="G40" s="1">
        <v>0.0032407407407407406</v>
      </c>
      <c r="H40" s="1">
        <v>0.003344907407407407</v>
      </c>
      <c r="I40" s="1">
        <v>0.002777777777777778</v>
      </c>
      <c r="J40" s="1">
        <v>0.002916666666666667</v>
      </c>
      <c r="K40" s="1">
        <v>0.002997685185185185</v>
      </c>
    </row>
    <row r="41" spans="1:11" ht="15">
      <c r="A41" s="1">
        <v>0.01267361111111111</v>
      </c>
      <c r="B41" s="1">
        <v>0.0029282407407407412</v>
      </c>
      <c r="C41" s="1">
        <v>0.002997685185185185</v>
      </c>
      <c r="D41" s="1">
        <v>0.0030324074074074073</v>
      </c>
      <c r="E41" s="1">
        <v>0.0030671296296296297</v>
      </c>
      <c r="F41" s="1">
        <v>0.003148148148148148</v>
      </c>
      <c r="G41" s="1">
        <v>0.003252314814814815</v>
      </c>
      <c r="H41" s="1">
        <v>0.003356481481481481</v>
      </c>
      <c r="I41" s="1">
        <v>0.002789351851851852</v>
      </c>
      <c r="J41" s="1">
        <v>0.0029282407407407412</v>
      </c>
      <c r="K41" s="1">
        <v>0.003009259259259259</v>
      </c>
    </row>
    <row r="42" spans="1:11" ht="15">
      <c r="A42" s="1">
        <v>0.01273148148148148</v>
      </c>
      <c r="B42" s="1">
        <v>0.002939814814814815</v>
      </c>
      <c r="C42" s="1">
        <v>0.003009259259259259</v>
      </c>
      <c r="D42" s="1">
        <v>0.003043981481481482</v>
      </c>
      <c r="E42" s="1">
        <v>0.0030787037037037037</v>
      </c>
      <c r="F42" s="1">
        <v>0.003159722222222222</v>
      </c>
      <c r="G42" s="1">
        <v>0.003263888888888889</v>
      </c>
      <c r="H42" s="1">
        <v>0.003368055555555555</v>
      </c>
      <c r="I42" s="1">
        <v>0.002800925925925926</v>
      </c>
      <c r="J42" s="1">
        <v>0.002939814814814815</v>
      </c>
      <c r="K42" s="1">
        <v>0.0030208333333333333</v>
      </c>
    </row>
    <row r="43" spans="1:11" ht="15">
      <c r="A43" s="1">
        <v>0.012789351851851852</v>
      </c>
      <c r="B43" s="1">
        <v>0.002951388888888889</v>
      </c>
      <c r="C43" s="1">
        <v>0.0030208333333333333</v>
      </c>
      <c r="D43" s="1">
        <v>0.0030555555555555557</v>
      </c>
      <c r="E43" s="1">
        <v>0.003090277777777778</v>
      </c>
      <c r="F43" s="1">
        <v>0.0031712962962962958</v>
      </c>
      <c r="G43" s="1">
        <v>0.003275462962962963</v>
      </c>
      <c r="H43" s="1">
        <v>0.00337962962962963</v>
      </c>
      <c r="I43" s="1">
        <v>0.0028124999999999995</v>
      </c>
      <c r="J43" s="1">
        <v>0.002951388888888889</v>
      </c>
      <c r="K43" s="1">
        <v>0.0030324074074074073</v>
      </c>
    </row>
    <row r="44" spans="1:11" ht="15">
      <c r="A44" s="1">
        <v>0.012847222222222223</v>
      </c>
      <c r="B44" s="1">
        <v>0.002962962962962963</v>
      </c>
      <c r="C44" s="1">
        <v>0.0030324074074074073</v>
      </c>
      <c r="D44" s="1">
        <v>0.0030671296296296297</v>
      </c>
      <c r="E44" s="1">
        <v>0.003101851851851852</v>
      </c>
      <c r="F44" s="1">
        <v>0.00318287037037037</v>
      </c>
      <c r="G44" s="1">
        <v>0.0032870370370370367</v>
      </c>
      <c r="H44" s="1">
        <v>0.0033912037037037036</v>
      </c>
      <c r="I44" s="1">
        <v>0.002824074074074074</v>
      </c>
      <c r="J44" s="1">
        <v>0.002962962962962963</v>
      </c>
      <c r="K44" s="1">
        <v>0.003043981481481482</v>
      </c>
    </row>
    <row r="45" spans="1:11" ht="15">
      <c r="A45" s="1">
        <v>0.012905092592592591</v>
      </c>
      <c r="B45" s="1">
        <v>0.0029745370370370373</v>
      </c>
      <c r="C45" s="1">
        <v>0.003043981481481482</v>
      </c>
      <c r="D45" s="1">
        <v>0.0030787037037037037</v>
      </c>
      <c r="E45" s="1">
        <v>0.0031134259259259257</v>
      </c>
      <c r="F45" s="1">
        <v>0.003194444444444444</v>
      </c>
      <c r="G45" s="1">
        <v>0.003298611111111111</v>
      </c>
      <c r="H45" s="1">
        <v>0.0034027777777777784</v>
      </c>
      <c r="I45" s="1">
        <v>0.002835648148148148</v>
      </c>
      <c r="J45" s="1">
        <v>0.0029745370370370373</v>
      </c>
      <c r="K45" s="1">
        <v>0.0030555555555555557</v>
      </c>
    </row>
    <row r="46" spans="1:11" ht="15">
      <c r="A46" s="1">
        <v>0.012962962962962963</v>
      </c>
      <c r="B46" s="1">
        <v>0.002997685185185185</v>
      </c>
      <c r="C46" s="1">
        <v>0.0030671296296296297</v>
      </c>
      <c r="D46" s="1">
        <v>0.003101851851851852</v>
      </c>
      <c r="E46" s="1">
        <v>0.003136574074074074</v>
      </c>
      <c r="F46" s="1">
        <v>0.0032175925925925926</v>
      </c>
      <c r="G46" s="1">
        <v>0.003321759259259259</v>
      </c>
      <c r="H46" s="1">
        <v>0.003425925925925926</v>
      </c>
      <c r="I46" s="1">
        <v>0.0028587962962962963</v>
      </c>
      <c r="J46" s="1">
        <v>0.002997685185185185</v>
      </c>
      <c r="K46" s="1">
        <v>0.0030787037037037037</v>
      </c>
    </row>
    <row r="47" spans="1:11" ht="15">
      <c r="A47" s="1">
        <v>0.013020833333333334</v>
      </c>
      <c r="B47" s="1">
        <v>0.003009259259259259</v>
      </c>
      <c r="C47" s="1">
        <v>0.0030787037037037037</v>
      </c>
      <c r="D47" s="1">
        <v>0.0031134259259259257</v>
      </c>
      <c r="E47" s="1">
        <v>0.003148148148148148</v>
      </c>
      <c r="F47" s="1">
        <v>0.0032291666666666666</v>
      </c>
      <c r="G47" s="1">
        <v>0.0033333333333333335</v>
      </c>
      <c r="H47" s="1">
        <v>0.0034375</v>
      </c>
      <c r="I47" s="1">
        <v>0.002870370370370371</v>
      </c>
      <c r="J47" s="1">
        <v>0.003009259259259259</v>
      </c>
      <c r="K47" s="1">
        <v>0.003090277777777778</v>
      </c>
    </row>
    <row r="48" spans="1:11" ht="15">
      <c r="A48" s="1">
        <v>0.013078703703703703</v>
      </c>
      <c r="B48" s="1">
        <v>0.0030208333333333333</v>
      </c>
      <c r="C48" s="1">
        <v>0.003090277777777778</v>
      </c>
      <c r="D48" s="1">
        <v>0.0031249999999999997</v>
      </c>
      <c r="E48" s="1">
        <v>0.003159722222222222</v>
      </c>
      <c r="F48" s="1">
        <v>0.0032407407407407406</v>
      </c>
      <c r="G48" s="1">
        <v>0.003344907407407407</v>
      </c>
      <c r="H48" s="1">
        <v>0.0034490740740740745</v>
      </c>
      <c r="I48" s="1">
        <v>0.0028819444444444444</v>
      </c>
      <c r="J48" s="1">
        <v>0.0030208333333333333</v>
      </c>
      <c r="K48" s="1">
        <v>0.003101851851851852</v>
      </c>
    </row>
    <row r="49" spans="1:11" ht="15">
      <c r="A49" s="1">
        <v>0.013136574074074077</v>
      </c>
      <c r="B49" s="1">
        <v>0.0030324074074074073</v>
      </c>
      <c r="C49" s="1">
        <v>0.003101851851851852</v>
      </c>
      <c r="D49" s="1">
        <v>0.003136574074074074</v>
      </c>
      <c r="E49" s="1">
        <v>0.0031712962962962958</v>
      </c>
      <c r="F49" s="1">
        <v>0.003252314814814815</v>
      </c>
      <c r="G49" s="1">
        <v>0.003356481481481481</v>
      </c>
      <c r="H49" s="1">
        <v>0.0034606481481481485</v>
      </c>
      <c r="I49" s="1">
        <v>0.002893518518518519</v>
      </c>
      <c r="J49" s="1">
        <v>0.0030324074074074073</v>
      </c>
      <c r="K49" s="1">
        <v>0.0031134259259259257</v>
      </c>
    </row>
    <row r="50" spans="1:11" ht="15">
      <c r="A50" s="1">
        <v>0.013194444444444444</v>
      </c>
      <c r="B50" s="1">
        <v>0.0030555555555555557</v>
      </c>
      <c r="C50" s="1">
        <v>0.0031249999999999997</v>
      </c>
      <c r="D50" s="1">
        <v>0.003159722222222222</v>
      </c>
      <c r="E50" s="1">
        <v>0.003194444444444444</v>
      </c>
      <c r="F50" s="1">
        <v>0.003275462962962963</v>
      </c>
      <c r="G50" s="1">
        <v>0.00337962962962963</v>
      </c>
      <c r="H50" s="1">
        <v>0.003483796296296296</v>
      </c>
      <c r="I50" s="1">
        <v>0.002916666666666667</v>
      </c>
      <c r="J50" s="1">
        <v>0.0030555555555555557</v>
      </c>
      <c r="K50" s="1">
        <v>0.003136574074074074</v>
      </c>
    </row>
    <row r="51" spans="1:11" ht="15">
      <c r="A51" s="1">
        <v>0.013252314814814814</v>
      </c>
      <c r="B51" s="1">
        <v>0.0030671296296296297</v>
      </c>
      <c r="C51" s="1">
        <v>0.003136574074074074</v>
      </c>
      <c r="D51" s="1">
        <v>0.0031712962962962958</v>
      </c>
      <c r="E51" s="1">
        <v>0.003206018518518519</v>
      </c>
      <c r="F51" s="1">
        <v>0.0032870370370370367</v>
      </c>
      <c r="G51" s="1">
        <v>0.0033912037037037036</v>
      </c>
      <c r="H51" s="1">
        <v>0.0034953703703703705</v>
      </c>
      <c r="I51" s="1">
        <v>0.0029282407407407412</v>
      </c>
      <c r="J51" s="1">
        <v>0.0030671296296296297</v>
      </c>
      <c r="K51" s="1">
        <v>0.003148148148148148</v>
      </c>
    </row>
    <row r="52" spans="1:11" ht="15">
      <c r="A52" s="1">
        <v>0.013310185185185187</v>
      </c>
      <c r="B52" s="1">
        <v>0.0030787037037037037</v>
      </c>
      <c r="C52" s="1">
        <v>0.003148148148148148</v>
      </c>
      <c r="D52" s="1">
        <v>0.00318287037037037</v>
      </c>
      <c r="E52" s="1">
        <v>0.0032175925925925926</v>
      </c>
      <c r="F52" s="1">
        <v>0.003298611111111111</v>
      </c>
      <c r="G52" s="1">
        <v>0.0034027777777777784</v>
      </c>
      <c r="H52" s="1">
        <v>0.0035069444444444445</v>
      </c>
      <c r="I52" s="1">
        <v>0.002939814814814815</v>
      </c>
      <c r="J52" s="1">
        <v>0.0030787037037037037</v>
      </c>
      <c r="K52" s="1">
        <v>0.003159722222222222</v>
      </c>
    </row>
    <row r="53" spans="1:11" ht="15">
      <c r="A53" s="1">
        <v>0.013368055555555557</v>
      </c>
      <c r="B53" s="1">
        <v>0.003090277777777778</v>
      </c>
      <c r="C53" s="1">
        <v>0.003159722222222222</v>
      </c>
      <c r="D53" s="1">
        <v>0.003194444444444444</v>
      </c>
      <c r="E53" s="1">
        <v>0.0032291666666666666</v>
      </c>
      <c r="F53" s="1">
        <v>0.003310185185185185</v>
      </c>
      <c r="G53" s="1">
        <v>0.003414351851851852</v>
      </c>
      <c r="H53" s="1">
        <v>0.0035185185185185185</v>
      </c>
      <c r="I53" s="1">
        <v>0.002951388888888889</v>
      </c>
      <c r="J53" s="1">
        <v>0.003090277777777778</v>
      </c>
      <c r="K53" s="1">
        <v>0.0031712962962962958</v>
      </c>
    </row>
    <row r="54" spans="1:11" ht="15">
      <c r="A54" s="1">
        <v>0.013425925925925924</v>
      </c>
      <c r="B54" s="1">
        <v>0.003101851851851852</v>
      </c>
      <c r="C54" s="1">
        <v>0.0031712962962962958</v>
      </c>
      <c r="D54" s="1">
        <v>0.003206018518518519</v>
      </c>
      <c r="E54" s="1">
        <v>0.0032407407407407406</v>
      </c>
      <c r="F54" s="1">
        <v>0.003321759259259259</v>
      </c>
      <c r="G54" s="1">
        <v>0.003425925925925926</v>
      </c>
      <c r="H54" s="1">
        <v>0.003530092592592592</v>
      </c>
      <c r="I54" s="1">
        <v>0.002962962962962963</v>
      </c>
      <c r="J54" s="1">
        <v>0.003101851851851852</v>
      </c>
      <c r="K54" s="1">
        <v>0.00318287037037037</v>
      </c>
    </row>
    <row r="55" spans="1:11" ht="15">
      <c r="A55" s="1">
        <v>0.013483796296296298</v>
      </c>
      <c r="B55" s="1">
        <v>0.0031134259259259257</v>
      </c>
      <c r="C55" s="1">
        <v>0.00318287037037037</v>
      </c>
      <c r="D55" s="1">
        <v>0.0032175925925925926</v>
      </c>
      <c r="E55" s="1">
        <v>0.003252314814814815</v>
      </c>
      <c r="F55" s="1">
        <v>0.0033333333333333335</v>
      </c>
      <c r="G55" s="1">
        <v>0.0034375</v>
      </c>
      <c r="H55" s="1">
        <v>0.0035416666666666665</v>
      </c>
      <c r="I55" s="1">
        <v>0.0029745370370370373</v>
      </c>
      <c r="J55" s="1">
        <v>0.0031134259259259257</v>
      </c>
      <c r="K55" s="1">
        <v>0.003194444444444444</v>
      </c>
    </row>
    <row r="56" spans="1:11" ht="15">
      <c r="A56" s="1">
        <v>0.013541666666666667</v>
      </c>
      <c r="B56" s="1">
        <v>0.0031249999999999997</v>
      </c>
      <c r="C56" s="1">
        <v>0.003194444444444444</v>
      </c>
      <c r="D56" s="1">
        <v>0.0032291666666666666</v>
      </c>
      <c r="E56" s="1">
        <v>0.003263888888888889</v>
      </c>
      <c r="F56" s="1">
        <v>0.003344907407407407</v>
      </c>
      <c r="G56" s="1">
        <v>0.0034490740740740745</v>
      </c>
      <c r="H56" s="1">
        <v>0.0035532407407407405</v>
      </c>
      <c r="I56" s="1">
        <v>0.0029861111111111113</v>
      </c>
      <c r="J56" s="1">
        <v>0.0031249999999999997</v>
      </c>
      <c r="K56" s="1">
        <v>0.003206018518518519</v>
      </c>
    </row>
    <row r="57" spans="1:11" ht="15">
      <c r="A57" s="1">
        <v>0.013599537037037037</v>
      </c>
      <c r="B57" s="1">
        <v>0.003136574074074074</v>
      </c>
      <c r="C57" s="1">
        <v>0.003206018518518519</v>
      </c>
      <c r="D57" s="1">
        <v>0.0032407407407407406</v>
      </c>
      <c r="E57" s="1">
        <v>0.003275462962962963</v>
      </c>
      <c r="F57" s="1">
        <v>0.003356481481481481</v>
      </c>
      <c r="G57" s="1">
        <v>0.0034606481481481485</v>
      </c>
      <c r="H57" s="1">
        <v>0.0035648148148148154</v>
      </c>
      <c r="I57" s="1">
        <v>0.002997685185185185</v>
      </c>
      <c r="J57" s="1">
        <v>0.003136574074074074</v>
      </c>
      <c r="K57" s="1">
        <v>0.0032175925925925926</v>
      </c>
    </row>
    <row r="58" spans="1:11" ht="15">
      <c r="A58" s="1">
        <v>0.013657407407407408</v>
      </c>
      <c r="B58" s="1">
        <v>0.003148148148148148</v>
      </c>
      <c r="C58" s="1">
        <v>0.0032175925925925926</v>
      </c>
      <c r="D58" s="1">
        <v>0.003252314814814815</v>
      </c>
      <c r="E58" s="1">
        <v>0.0032870370370370367</v>
      </c>
      <c r="F58" s="1">
        <v>0.003368055555555555</v>
      </c>
      <c r="G58" s="1">
        <v>0.003472222222222222</v>
      </c>
      <c r="H58" s="1">
        <v>0.0035763888888888894</v>
      </c>
      <c r="I58" s="1">
        <v>0.003009259259259259</v>
      </c>
      <c r="J58" s="1">
        <v>0.003148148148148148</v>
      </c>
      <c r="K58" s="1">
        <v>0.0032291666666666666</v>
      </c>
    </row>
    <row r="59" spans="1:11" ht="15">
      <c r="A59" s="1">
        <v>0.013715277777777778</v>
      </c>
      <c r="B59" s="1">
        <v>0.003159722222222222</v>
      </c>
      <c r="C59" s="1">
        <v>0.0032291666666666666</v>
      </c>
      <c r="D59" s="1">
        <v>0.003263888888888889</v>
      </c>
      <c r="E59" s="1">
        <v>0.003298611111111111</v>
      </c>
      <c r="F59" s="1">
        <v>0.00337962962962963</v>
      </c>
      <c r="G59" s="1">
        <v>0.003483796296296296</v>
      </c>
      <c r="H59" s="1">
        <v>0.003587962962962963</v>
      </c>
      <c r="I59" s="1">
        <v>0.0030208333333333333</v>
      </c>
      <c r="J59" s="1">
        <v>0.003159722222222222</v>
      </c>
      <c r="K59" s="1">
        <v>0.0032407407407407406</v>
      </c>
    </row>
    <row r="60" spans="1:11" ht="15">
      <c r="A60" s="1">
        <v>0.013773148148148147</v>
      </c>
      <c r="B60" s="1">
        <v>0.0031712962962962958</v>
      </c>
      <c r="C60" s="1">
        <v>0.0032407407407407406</v>
      </c>
      <c r="D60" s="1">
        <v>0.003275462962962963</v>
      </c>
      <c r="E60" s="1">
        <v>0.003310185185185185</v>
      </c>
      <c r="F60" s="1">
        <v>0.0033912037037037036</v>
      </c>
      <c r="G60" s="1">
        <v>0.0034953703703703705</v>
      </c>
      <c r="H60" s="1">
        <v>0.003599537037037037</v>
      </c>
      <c r="I60" s="1">
        <v>0.0030324074074074073</v>
      </c>
      <c r="J60" s="1">
        <v>0.0031712962962962958</v>
      </c>
      <c r="K60" s="1">
        <v>0.003252314814814815</v>
      </c>
    </row>
    <row r="61" spans="1:11" ht="15">
      <c r="A61" s="1">
        <v>0.01383101851851852</v>
      </c>
      <c r="B61" s="1">
        <v>0.00318287037037037</v>
      </c>
      <c r="C61" s="1">
        <v>0.003252314814814815</v>
      </c>
      <c r="D61" s="1">
        <v>0.0032870370370370367</v>
      </c>
      <c r="E61" s="1">
        <v>0.003321759259259259</v>
      </c>
      <c r="F61" s="1">
        <v>0.0034027777777777784</v>
      </c>
      <c r="G61" s="1">
        <v>0.0035069444444444445</v>
      </c>
      <c r="H61" s="1">
        <v>0.0036111111111111114</v>
      </c>
      <c r="I61" s="1">
        <v>0.003043981481481482</v>
      </c>
      <c r="J61" s="1">
        <v>0.00318287037037037</v>
      </c>
      <c r="K61" s="1">
        <v>0.003263888888888889</v>
      </c>
    </row>
    <row r="62" spans="1:11" ht="15">
      <c r="A62" s="1">
        <v>0.013888888888888888</v>
      </c>
      <c r="B62" s="1">
        <v>0.003194444444444444</v>
      </c>
      <c r="C62" s="1">
        <v>0.003263888888888889</v>
      </c>
      <c r="D62" s="1">
        <v>0.003298611111111111</v>
      </c>
      <c r="E62" s="1">
        <v>0.0033333333333333335</v>
      </c>
      <c r="F62" s="1">
        <v>0.003414351851851852</v>
      </c>
      <c r="G62" s="1">
        <v>0.0035185185185185185</v>
      </c>
      <c r="H62" s="1">
        <v>0.0036226851851851854</v>
      </c>
      <c r="I62" s="1">
        <v>0.0030555555555555557</v>
      </c>
      <c r="J62" s="1">
        <v>0.003194444444444444</v>
      </c>
      <c r="K62" s="1">
        <v>0.003275462962962963</v>
      </c>
    </row>
    <row r="63" spans="1:11" ht="15">
      <c r="A63" s="1">
        <v>0.013946759259259258</v>
      </c>
      <c r="B63" s="1">
        <v>0.003206018518518519</v>
      </c>
      <c r="C63" s="1">
        <v>0.003275462962962963</v>
      </c>
      <c r="D63" s="1">
        <v>0.003310185185185185</v>
      </c>
      <c r="E63" s="1">
        <v>0.003344907407407407</v>
      </c>
      <c r="F63" s="1">
        <v>0.003425925925925926</v>
      </c>
      <c r="G63" s="1">
        <v>0.003530092592592592</v>
      </c>
      <c r="H63" s="1">
        <v>0.0036342592592592594</v>
      </c>
      <c r="I63" s="1">
        <v>0.0030671296296296297</v>
      </c>
      <c r="J63" s="1">
        <v>0.003206018518518519</v>
      </c>
      <c r="K63" s="1">
        <v>0.0032870370370370367</v>
      </c>
    </row>
    <row r="64" spans="1:11" ht="15">
      <c r="A64" s="1">
        <v>0.01400462962962963</v>
      </c>
      <c r="B64" s="1">
        <v>0.0032175925925925926</v>
      </c>
      <c r="C64" s="1">
        <v>0.0032870370370370367</v>
      </c>
      <c r="D64" s="1">
        <v>0.003321759259259259</v>
      </c>
      <c r="E64" s="1">
        <v>0.003356481481481481</v>
      </c>
      <c r="F64" s="1">
        <v>0.0034375</v>
      </c>
      <c r="G64" s="1">
        <v>0.0035416666666666665</v>
      </c>
      <c r="H64" s="1">
        <v>0.003645833333333333</v>
      </c>
      <c r="I64" s="1">
        <v>0.0030787037037037037</v>
      </c>
      <c r="J64" s="1">
        <v>0.0032175925925925926</v>
      </c>
      <c r="K64" s="1">
        <v>0.003298611111111111</v>
      </c>
    </row>
    <row r="65" spans="1:11" ht="15">
      <c r="A65" s="1">
        <v>0.0140625</v>
      </c>
      <c r="B65" s="1">
        <v>0.0032407407407407406</v>
      </c>
      <c r="C65" s="1">
        <v>0.003310185185185185</v>
      </c>
      <c r="D65" s="1">
        <v>0.003344907407407407</v>
      </c>
      <c r="E65" s="1">
        <v>0.00337962962962963</v>
      </c>
      <c r="F65" s="1">
        <v>0.0034606481481481485</v>
      </c>
      <c r="G65" s="1">
        <v>0.0035648148148148154</v>
      </c>
      <c r="H65" s="1">
        <v>0.0036689814814814814</v>
      </c>
      <c r="I65" s="1">
        <v>0.003101851851851852</v>
      </c>
      <c r="J65" s="1">
        <v>0.0032407407407407406</v>
      </c>
      <c r="K65" s="1">
        <v>0.003321759259259259</v>
      </c>
    </row>
    <row r="66" spans="1:11" ht="15">
      <c r="A66" s="1">
        <v>0.014120370370370368</v>
      </c>
      <c r="B66" s="1">
        <v>0.003252314814814815</v>
      </c>
      <c r="C66" s="1">
        <v>0.003321759259259259</v>
      </c>
      <c r="D66" s="1">
        <v>0.003356481481481481</v>
      </c>
      <c r="E66" s="1">
        <v>0.0033912037037037036</v>
      </c>
      <c r="F66" s="1">
        <v>0.003472222222222222</v>
      </c>
      <c r="G66" s="1">
        <v>0.0035763888888888894</v>
      </c>
      <c r="H66" s="1">
        <v>0.0036805555555555554</v>
      </c>
      <c r="I66" s="1">
        <v>0.0031134259259259257</v>
      </c>
      <c r="J66" s="1">
        <v>0.003252314814814815</v>
      </c>
      <c r="K66" s="1">
        <v>0.0033333333333333335</v>
      </c>
    </row>
    <row r="67" spans="1:11" ht="15">
      <c r="A67" s="1">
        <v>0.014178240740740741</v>
      </c>
      <c r="B67" s="1">
        <v>0.003263888888888889</v>
      </c>
      <c r="C67" s="1">
        <v>0.0033333333333333335</v>
      </c>
      <c r="D67" s="1">
        <v>0.003368055555555555</v>
      </c>
      <c r="E67" s="1">
        <v>0.0034027777777777784</v>
      </c>
      <c r="F67" s="1">
        <v>0.003483796296296296</v>
      </c>
      <c r="G67" s="1">
        <v>0.003587962962962963</v>
      </c>
      <c r="H67" s="1">
        <v>0.00369212962962963</v>
      </c>
      <c r="I67" s="1">
        <v>0.0031249999999999997</v>
      </c>
      <c r="J67" s="1">
        <v>0.003263888888888889</v>
      </c>
      <c r="K67" s="1">
        <v>0.003344907407407407</v>
      </c>
    </row>
    <row r="68" spans="1:11" ht="15">
      <c r="A68" s="1">
        <v>0.01423611111111111</v>
      </c>
      <c r="B68" s="1">
        <v>0.003275462962962963</v>
      </c>
      <c r="C68" s="1">
        <v>0.003344907407407407</v>
      </c>
      <c r="D68" s="1">
        <v>0.00337962962962963</v>
      </c>
      <c r="E68" s="1">
        <v>0.003414351851851852</v>
      </c>
      <c r="F68" s="1">
        <v>0.0034953703703703705</v>
      </c>
      <c r="G68" s="1">
        <v>0.003599537037037037</v>
      </c>
      <c r="H68" s="1">
        <v>0.0037037037037037034</v>
      </c>
      <c r="I68" s="1">
        <v>0.003136574074074074</v>
      </c>
      <c r="J68" s="1">
        <v>0.003275462962962963</v>
      </c>
      <c r="K68" s="1">
        <v>0.003356481481481481</v>
      </c>
    </row>
    <row r="69" spans="1:11" ht="15">
      <c r="A69" s="1">
        <v>0.014293981481481482</v>
      </c>
      <c r="B69" s="1">
        <v>0.003298611111111111</v>
      </c>
      <c r="C69" s="1">
        <v>0.003368055555555555</v>
      </c>
      <c r="D69" s="1">
        <v>0.0034027777777777784</v>
      </c>
      <c r="E69" s="1">
        <v>0.0034375</v>
      </c>
      <c r="F69" s="1">
        <v>0.0035185185185185185</v>
      </c>
      <c r="G69" s="1">
        <v>0.0036226851851851854</v>
      </c>
      <c r="H69" s="1">
        <v>0.0037268518518518514</v>
      </c>
      <c r="I69" s="1">
        <v>0.003159722222222222</v>
      </c>
      <c r="J69" s="1">
        <v>0.003298611111111111</v>
      </c>
      <c r="K69" s="1">
        <v>0.00337962962962963</v>
      </c>
    </row>
    <row r="70" spans="1:11" ht="15">
      <c r="A70" s="1">
        <v>0.014351851851851852</v>
      </c>
      <c r="B70" s="1">
        <v>0.003310185185185185</v>
      </c>
      <c r="C70" s="1">
        <v>0.00337962962962963</v>
      </c>
      <c r="D70" s="1">
        <v>0.003414351851851852</v>
      </c>
      <c r="E70" s="1">
        <v>0.0034490740740740745</v>
      </c>
      <c r="F70" s="1">
        <v>0.003530092592592592</v>
      </c>
      <c r="G70" s="1">
        <v>0.0036342592592592594</v>
      </c>
      <c r="H70" s="1">
        <v>0.0037384259259259263</v>
      </c>
      <c r="I70" s="1">
        <v>0.0031712962962962958</v>
      </c>
      <c r="J70" s="1">
        <v>0.003310185185185185</v>
      </c>
      <c r="K70" s="1">
        <v>0.0033912037037037036</v>
      </c>
    </row>
    <row r="71" spans="1:11" ht="15">
      <c r="A71" s="1">
        <v>0.014409722222222221</v>
      </c>
      <c r="B71" s="1">
        <v>0.003321759259259259</v>
      </c>
      <c r="C71" s="1">
        <v>0.0033912037037037036</v>
      </c>
      <c r="D71" s="1">
        <v>0.003425925925925926</v>
      </c>
      <c r="E71" s="1">
        <v>0.0034606481481481485</v>
      </c>
      <c r="F71" s="1">
        <v>0.0035416666666666665</v>
      </c>
      <c r="G71" s="1">
        <v>0.003645833333333333</v>
      </c>
      <c r="H71" s="1">
        <v>0.0037500000000000003</v>
      </c>
      <c r="I71" s="1">
        <v>0.00318287037037037</v>
      </c>
      <c r="J71" s="1">
        <v>0.003321759259259259</v>
      </c>
      <c r="K71" s="1">
        <v>0.0034027777777777784</v>
      </c>
    </row>
    <row r="72" spans="1:11" ht="15">
      <c r="A72" s="1">
        <v>0.014467592592592593</v>
      </c>
      <c r="B72" s="1">
        <v>0.0033333333333333335</v>
      </c>
      <c r="C72" s="1">
        <v>0.0034027777777777784</v>
      </c>
      <c r="D72" s="1">
        <v>0.0034375</v>
      </c>
      <c r="E72" s="1">
        <v>0.003472222222222222</v>
      </c>
      <c r="F72" s="1">
        <v>0.0035532407407407405</v>
      </c>
      <c r="G72" s="1">
        <v>0.0036574074074074074</v>
      </c>
      <c r="H72" s="1">
        <v>0.003761574074074074</v>
      </c>
      <c r="I72" s="1">
        <v>0.003194444444444444</v>
      </c>
      <c r="J72" s="1">
        <v>0.0033333333333333335</v>
      </c>
      <c r="K72" s="1">
        <v>0.003414351851851852</v>
      </c>
    </row>
    <row r="73" spans="1:11" ht="15">
      <c r="A73" s="1">
        <v>0.014525462962962964</v>
      </c>
      <c r="B73" s="1">
        <v>0.003356481481481481</v>
      </c>
      <c r="C73" s="1">
        <v>0.003425925925925926</v>
      </c>
      <c r="D73" s="1">
        <v>0.0034606481481481485</v>
      </c>
      <c r="E73" s="1">
        <v>0.0034953703703703705</v>
      </c>
      <c r="F73" s="1">
        <v>0.0035763888888888894</v>
      </c>
      <c r="G73" s="1">
        <v>0.0036805555555555554</v>
      </c>
      <c r="H73" s="1">
        <v>0.0037847222222222223</v>
      </c>
      <c r="I73" s="1">
        <v>0.0032175925925925926</v>
      </c>
      <c r="J73" s="1">
        <v>0.003356481481481481</v>
      </c>
      <c r="K73" s="1">
        <v>0.0034375</v>
      </c>
    </row>
    <row r="74" spans="1:11" ht="15">
      <c r="A74" s="1">
        <v>0.014583333333333332</v>
      </c>
      <c r="B74" s="1">
        <v>0.003356481481481481</v>
      </c>
      <c r="C74" s="1">
        <v>0.003425925925925926</v>
      </c>
      <c r="D74" s="1">
        <v>0.0034606481481481485</v>
      </c>
      <c r="E74" s="1">
        <v>0.0034953703703703705</v>
      </c>
      <c r="F74" s="1">
        <v>0.0035763888888888894</v>
      </c>
      <c r="G74" s="1">
        <v>0.0036805555555555554</v>
      </c>
      <c r="H74" s="1">
        <v>0.0037847222222222223</v>
      </c>
      <c r="I74" s="1">
        <v>0.0032175925925925926</v>
      </c>
      <c r="J74" s="1">
        <v>0.003356481481481481</v>
      </c>
      <c r="K74" s="1">
        <v>0.0034375</v>
      </c>
    </row>
    <row r="75" spans="1:11" ht="15">
      <c r="A75" s="1">
        <v>0.014641203703703703</v>
      </c>
      <c r="B75" s="1">
        <v>0.00337962962962963</v>
      </c>
      <c r="C75" s="1">
        <v>0.0034490740740740745</v>
      </c>
      <c r="D75" s="1">
        <v>0.003483796296296296</v>
      </c>
      <c r="E75" s="1">
        <v>0.0035185185185185185</v>
      </c>
      <c r="F75" s="1">
        <v>0.003599537037037037</v>
      </c>
      <c r="G75" s="1">
        <v>0.0037037037037037034</v>
      </c>
      <c r="H75" s="1">
        <v>0.0038078703703703707</v>
      </c>
      <c r="I75" s="1">
        <v>0.0032407407407407406</v>
      </c>
      <c r="J75" s="1">
        <v>0.00337962962962963</v>
      </c>
      <c r="K75" s="1">
        <v>0.0034606481481481485</v>
      </c>
    </row>
    <row r="76" spans="1:11" ht="15">
      <c r="A76" s="1">
        <v>0.014699074074074074</v>
      </c>
      <c r="B76" s="1">
        <v>0.0033912037037037036</v>
      </c>
      <c r="C76" s="1">
        <v>0.0034606481481481485</v>
      </c>
      <c r="D76" s="1">
        <v>0.0034953703703703705</v>
      </c>
      <c r="E76" s="1">
        <v>0.003530092592592592</v>
      </c>
      <c r="F76" s="1">
        <v>0.0036111111111111114</v>
      </c>
      <c r="G76" s="1">
        <v>0.0037152777777777774</v>
      </c>
      <c r="H76" s="1">
        <v>0.0038194444444444443</v>
      </c>
      <c r="I76" s="1">
        <v>0.003252314814814815</v>
      </c>
      <c r="J76" s="1">
        <v>0.0033912037037037036</v>
      </c>
      <c r="K76" s="1">
        <v>0.003472222222222222</v>
      </c>
    </row>
    <row r="77" spans="1:11" ht="15">
      <c r="A77" s="1">
        <v>0.014756944444444446</v>
      </c>
      <c r="B77" s="1">
        <v>0.0034027777777777784</v>
      </c>
      <c r="C77" s="1">
        <v>0.003472222222222222</v>
      </c>
      <c r="D77" s="1">
        <v>0.0035069444444444445</v>
      </c>
      <c r="E77" s="1">
        <v>0.0035416666666666665</v>
      </c>
      <c r="F77" s="1">
        <v>0.0036226851851851854</v>
      </c>
      <c r="G77" s="1">
        <v>0.0037268518518518514</v>
      </c>
      <c r="H77" s="1">
        <v>0.0038310185185185183</v>
      </c>
      <c r="I77" s="1">
        <v>0.003263888888888889</v>
      </c>
      <c r="J77" s="1">
        <v>0.0034027777777777784</v>
      </c>
      <c r="K77" s="1">
        <v>0.003483796296296296</v>
      </c>
    </row>
    <row r="78" spans="1:11" ht="15">
      <c r="A78" s="1">
        <v>0.014814814814814814</v>
      </c>
      <c r="B78" s="1">
        <v>0.003414351851851852</v>
      </c>
      <c r="C78" s="1">
        <v>0.003483796296296296</v>
      </c>
      <c r="D78" s="1">
        <v>0.0035185185185185185</v>
      </c>
      <c r="E78" s="1">
        <v>0.0035532407407407405</v>
      </c>
      <c r="F78" s="1">
        <v>0.0036342592592592594</v>
      </c>
      <c r="G78" s="1">
        <v>0.0037384259259259263</v>
      </c>
      <c r="H78" s="1">
        <v>0.0038425925925925923</v>
      </c>
      <c r="I78" s="1">
        <v>0.003275462962962963</v>
      </c>
      <c r="J78" s="1">
        <v>0.003414351851851852</v>
      </c>
      <c r="K78" s="1">
        <v>0.0034953703703703705</v>
      </c>
    </row>
    <row r="79" spans="1:11" ht="15">
      <c r="A79" s="1">
        <v>0.014872685185185185</v>
      </c>
      <c r="B79" s="1">
        <v>0.0034375</v>
      </c>
      <c r="C79" s="1">
        <v>0.0035069444444444445</v>
      </c>
      <c r="D79" s="1">
        <v>0.0035416666666666665</v>
      </c>
      <c r="E79" s="1">
        <v>0.0035763888888888894</v>
      </c>
      <c r="F79" s="1">
        <v>0.0036574074074074074</v>
      </c>
      <c r="G79" s="1">
        <v>0.003761574074074074</v>
      </c>
      <c r="H79" s="1">
        <v>0.0038657407407407408</v>
      </c>
      <c r="I79" s="1">
        <v>0.003298611111111111</v>
      </c>
      <c r="J79" s="1">
        <v>0.0034375</v>
      </c>
      <c r="K79" s="1">
        <v>0.0035185185185185185</v>
      </c>
    </row>
    <row r="80" spans="1:11" ht="15">
      <c r="A80" s="1">
        <v>0.014930555555555556</v>
      </c>
      <c r="B80" s="1">
        <v>0.0034375</v>
      </c>
      <c r="C80" s="1">
        <v>0.0035069444444444445</v>
      </c>
      <c r="D80" s="1">
        <v>0.0035416666666666665</v>
      </c>
      <c r="E80" s="1">
        <v>0.0035763888888888894</v>
      </c>
      <c r="F80" s="1">
        <v>0.0036574074074074074</v>
      </c>
      <c r="G80" s="1">
        <v>0.003761574074074074</v>
      </c>
      <c r="H80" s="1">
        <v>0.0038657407407407408</v>
      </c>
      <c r="I80" s="1">
        <v>0.003298611111111111</v>
      </c>
      <c r="J80" s="1">
        <v>0.0034375</v>
      </c>
      <c r="K80" s="1">
        <v>0.0035185185185185185</v>
      </c>
    </row>
    <row r="81" spans="1:11" ht="15">
      <c r="A81" s="1">
        <v>0.014988425925925926</v>
      </c>
      <c r="B81" s="1">
        <v>0.0034490740740740745</v>
      </c>
      <c r="C81" s="1">
        <v>0.0035185185185185185</v>
      </c>
      <c r="D81" s="1">
        <v>0.0035532407407407405</v>
      </c>
      <c r="E81" s="1">
        <v>0.003587962962962963</v>
      </c>
      <c r="F81" s="1">
        <v>0.0036689814814814814</v>
      </c>
      <c r="G81" s="1">
        <v>0.0037731481481481483</v>
      </c>
      <c r="H81" s="1">
        <v>0.0038773148148148143</v>
      </c>
      <c r="I81" s="1">
        <v>0.003310185185185185</v>
      </c>
      <c r="J81" s="1">
        <v>0.0034490740740740745</v>
      </c>
      <c r="K81" s="1">
        <v>0.003530092592592592</v>
      </c>
    </row>
    <row r="82" spans="1:11" ht="15">
      <c r="A82" s="1">
        <v>0.015046296296296295</v>
      </c>
      <c r="B82" s="1">
        <v>0.003472222222222222</v>
      </c>
      <c r="C82" s="1">
        <v>0.0035416666666666665</v>
      </c>
      <c r="D82" s="1">
        <v>0.0035763888888888894</v>
      </c>
      <c r="E82" s="1">
        <v>0.0036111111111111114</v>
      </c>
      <c r="F82" s="1">
        <v>0.00369212962962963</v>
      </c>
      <c r="G82" s="1">
        <v>0.0037962962962962963</v>
      </c>
      <c r="H82" s="1">
        <v>0.003900462962962963</v>
      </c>
      <c r="I82" s="1">
        <v>0.0033333333333333335</v>
      </c>
      <c r="J82" s="1">
        <v>0.003472222222222222</v>
      </c>
      <c r="K82" s="1">
        <v>0.0035532407407407405</v>
      </c>
    </row>
    <row r="83" spans="1:11" ht="15">
      <c r="A83" s="1">
        <v>0.015104166666666667</v>
      </c>
      <c r="B83" s="1">
        <v>0.003483796296296296</v>
      </c>
      <c r="C83" s="1">
        <v>0.0035532407407407405</v>
      </c>
      <c r="D83" s="1">
        <v>0.003587962962962963</v>
      </c>
      <c r="E83" s="1">
        <v>0.0036226851851851854</v>
      </c>
      <c r="F83" s="1">
        <v>0.0037037037037037034</v>
      </c>
      <c r="G83" s="1">
        <v>0.0038078703703703707</v>
      </c>
      <c r="H83" s="1">
        <v>0.003912037037037037</v>
      </c>
      <c r="I83" s="1">
        <v>0.003344907407407407</v>
      </c>
      <c r="J83" s="1">
        <v>0.003483796296296296</v>
      </c>
      <c r="K83" s="1">
        <v>0.0035648148148148154</v>
      </c>
    </row>
    <row r="84" spans="1:11" ht="15">
      <c r="A84" s="1">
        <v>0.015162037037037036</v>
      </c>
      <c r="B84" s="1">
        <v>0.0034953703703703705</v>
      </c>
      <c r="C84" s="1">
        <v>0.0035648148148148154</v>
      </c>
      <c r="D84" s="1">
        <v>0.003599537037037037</v>
      </c>
      <c r="E84" s="1">
        <v>0.0036342592592592594</v>
      </c>
      <c r="F84" s="1">
        <v>0.0037152777777777774</v>
      </c>
      <c r="G84" s="1">
        <v>0.0038194444444444443</v>
      </c>
      <c r="H84" s="1">
        <v>0.003923611111111111</v>
      </c>
      <c r="I84" s="1">
        <v>0.003356481481481481</v>
      </c>
      <c r="J84" s="1">
        <v>0.0034953703703703705</v>
      </c>
      <c r="K84" s="1">
        <v>0.0035763888888888894</v>
      </c>
    </row>
    <row r="85" spans="1:11" ht="15">
      <c r="A85" s="1">
        <v>0.01521990740740741</v>
      </c>
      <c r="B85" s="1">
        <v>0.0035069444444444445</v>
      </c>
      <c r="C85" s="1">
        <v>0.0035763888888888894</v>
      </c>
      <c r="D85" s="1">
        <v>0.0036111111111111114</v>
      </c>
      <c r="E85" s="1">
        <v>0.003645833333333333</v>
      </c>
      <c r="F85" s="1">
        <v>0.0037268518518518514</v>
      </c>
      <c r="G85" s="1">
        <v>0.0038310185185185183</v>
      </c>
      <c r="H85" s="1">
        <v>0.003935185185185186</v>
      </c>
      <c r="I85" s="1">
        <v>0.003368055555555555</v>
      </c>
      <c r="J85" s="1">
        <v>0.0035069444444444445</v>
      </c>
      <c r="K85" s="1">
        <v>0.003587962962962963</v>
      </c>
    </row>
    <row r="86" spans="1:11" ht="15">
      <c r="A86" s="1">
        <v>0.015277777777777777</v>
      </c>
      <c r="B86" s="1">
        <v>0.003530092592592592</v>
      </c>
      <c r="C86" s="1">
        <v>0.003599537037037037</v>
      </c>
      <c r="D86" s="1">
        <v>0.0036342592592592594</v>
      </c>
      <c r="E86" s="1">
        <v>0.0036689814814814814</v>
      </c>
      <c r="F86" s="1">
        <v>0.0037500000000000003</v>
      </c>
      <c r="G86" s="1">
        <v>0.0038541666666666668</v>
      </c>
      <c r="H86" s="1">
        <v>0.003958333333333334</v>
      </c>
      <c r="I86" s="1">
        <v>0.0033912037037037036</v>
      </c>
      <c r="J86" s="1">
        <v>0.003530092592592592</v>
      </c>
      <c r="K86" s="1">
        <v>0.0036111111111111114</v>
      </c>
    </row>
    <row r="87" spans="1:11" ht="15">
      <c r="A87" s="1">
        <v>0.015335648148148147</v>
      </c>
      <c r="B87" s="1">
        <v>0.0035416666666666665</v>
      </c>
      <c r="C87" s="1">
        <v>0.0036111111111111114</v>
      </c>
      <c r="D87" s="1">
        <v>0.003645833333333333</v>
      </c>
      <c r="E87" s="1">
        <v>0.0036805555555555554</v>
      </c>
      <c r="F87" s="1">
        <v>0.003761574074074074</v>
      </c>
      <c r="G87" s="1">
        <v>0.0038657407407407408</v>
      </c>
      <c r="H87" s="1">
        <v>0.003969907407407407</v>
      </c>
      <c r="I87" s="1">
        <v>0.0034027777777777784</v>
      </c>
      <c r="J87" s="1">
        <v>0.0035416666666666665</v>
      </c>
      <c r="K87" s="1">
        <v>0.0036226851851851854</v>
      </c>
    </row>
    <row r="88" spans="1:11" ht="15">
      <c r="A88" s="1">
        <v>0.01539351851851852</v>
      </c>
      <c r="B88" s="1">
        <v>0.0035532407407407405</v>
      </c>
      <c r="C88" s="1">
        <v>0.0036226851851851854</v>
      </c>
      <c r="D88" s="1">
        <v>0.0036574074074074074</v>
      </c>
      <c r="E88" s="1">
        <v>0.00369212962962963</v>
      </c>
      <c r="F88" s="1">
        <v>0.0037731481481481483</v>
      </c>
      <c r="G88" s="1">
        <v>0.0038773148148148143</v>
      </c>
      <c r="H88" s="1">
        <v>0.003981481481481482</v>
      </c>
      <c r="I88" s="1">
        <v>0.003414351851851852</v>
      </c>
      <c r="J88" s="1">
        <v>0.0035532407407407405</v>
      </c>
      <c r="K88" s="1">
        <v>0.0036342592592592594</v>
      </c>
    </row>
    <row r="89" spans="1:11" ht="15">
      <c r="A89" s="1">
        <v>0.01545138888888889</v>
      </c>
      <c r="B89" s="1">
        <v>0.0035648148148148154</v>
      </c>
      <c r="C89" s="1">
        <v>0.0036342592592592594</v>
      </c>
      <c r="D89" s="1">
        <v>0.0036689814814814814</v>
      </c>
      <c r="E89" s="1">
        <v>0.0037037037037037034</v>
      </c>
      <c r="F89" s="1">
        <v>0.0037847222222222223</v>
      </c>
      <c r="G89" s="1">
        <v>0.0038888888888888883</v>
      </c>
      <c r="H89" s="1">
        <v>0.003993055555555556</v>
      </c>
      <c r="I89" s="1">
        <v>0.003425925925925926</v>
      </c>
      <c r="J89" s="1">
        <v>0.0035648148148148154</v>
      </c>
      <c r="K89" s="1">
        <v>0.003645833333333333</v>
      </c>
    </row>
    <row r="90" spans="1:11" ht="15">
      <c r="A90" s="1">
        <v>0.015509259259259257</v>
      </c>
      <c r="B90" s="1">
        <v>0.003587962962962963</v>
      </c>
      <c r="C90" s="1">
        <v>0.0036574074074074074</v>
      </c>
      <c r="D90" s="1">
        <v>0.00369212962962963</v>
      </c>
      <c r="E90" s="1">
        <v>0.0037268518518518514</v>
      </c>
      <c r="F90" s="1">
        <v>0.0038078703703703707</v>
      </c>
      <c r="G90" s="1">
        <v>0.003912037037037037</v>
      </c>
      <c r="H90" s="1">
        <v>0.004016203703703703</v>
      </c>
      <c r="I90" s="1">
        <v>0.0034490740740740745</v>
      </c>
      <c r="J90" s="1">
        <v>0.003587962962962963</v>
      </c>
      <c r="K90" s="1">
        <v>0.0036689814814814814</v>
      </c>
    </row>
    <row r="91" spans="1:11" ht="15">
      <c r="A91" s="1">
        <v>0.01556712962962963</v>
      </c>
      <c r="B91" s="1">
        <v>0.003599537037037037</v>
      </c>
      <c r="C91" s="1">
        <v>0.0036689814814814814</v>
      </c>
      <c r="D91" s="1">
        <v>0.0037037037037037034</v>
      </c>
      <c r="E91" s="1">
        <v>0.0037384259259259263</v>
      </c>
      <c r="F91" s="1">
        <v>0.0038194444444444443</v>
      </c>
      <c r="G91" s="1">
        <v>0.003923611111111111</v>
      </c>
      <c r="H91" s="1">
        <v>0.004027777777777778</v>
      </c>
      <c r="I91" s="1">
        <v>0.0034606481481481485</v>
      </c>
      <c r="J91" s="1">
        <v>0.003599537037037037</v>
      </c>
      <c r="K91" s="1">
        <v>0.0036805555555555554</v>
      </c>
    </row>
    <row r="92" spans="1:11" ht="15">
      <c r="A92" s="1">
        <v>0.015625</v>
      </c>
      <c r="B92" s="1">
        <v>0.0036111111111111114</v>
      </c>
      <c r="C92" s="1">
        <v>0.0036805555555555554</v>
      </c>
      <c r="D92" s="1">
        <v>0.0037152777777777774</v>
      </c>
      <c r="E92" s="1">
        <v>0.0037500000000000003</v>
      </c>
      <c r="F92" s="1">
        <v>0.0038310185185185183</v>
      </c>
      <c r="G92" s="1">
        <v>0.003935185185185186</v>
      </c>
      <c r="H92" s="1">
        <v>0.004039351851851852</v>
      </c>
      <c r="I92" s="1">
        <v>0.003472222222222222</v>
      </c>
      <c r="J92" s="1">
        <v>0.0036111111111111114</v>
      </c>
      <c r="K92" s="1">
        <v>0.00369212962962963</v>
      </c>
    </row>
    <row r="93" spans="1:11" ht="15">
      <c r="A93" s="1">
        <v>0.01568287037037037</v>
      </c>
      <c r="B93" s="1">
        <v>0.0036226851851851854</v>
      </c>
      <c r="C93" s="1">
        <v>0.00369212962962963</v>
      </c>
      <c r="D93" s="1">
        <v>0.0037268518518518514</v>
      </c>
      <c r="E93" s="1">
        <v>0.003761574074074074</v>
      </c>
      <c r="F93" s="1">
        <v>0.0038425925925925923</v>
      </c>
      <c r="G93" s="1">
        <v>0.003946759259259259</v>
      </c>
      <c r="H93" s="1">
        <v>0.004050925925925926</v>
      </c>
      <c r="I93" s="1">
        <v>0.003483796296296296</v>
      </c>
      <c r="J93" s="1">
        <v>0.0036226851851851854</v>
      </c>
      <c r="K93" s="1">
        <v>0.0037037037037037034</v>
      </c>
    </row>
    <row r="94" spans="1:11" ht="15">
      <c r="A94" s="1">
        <v>0.015740740740740743</v>
      </c>
      <c r="B94" s="1">
        <v>0.0036342592592592594</v>
      </c>
      <c r="C94" s="1">
        <v>0.0037037037037037034</v>
      </c>
      <c r="D94" s="1">
        <v>0.0037384259259259263</v>
      </c>
      <c r="E94" s="1">
        <v>0.0037731481481481483</v>
      </c>
      <c r="F94" s="1">
        <v>0.0038541666666666668</v>
      </c>
      <c r="G94" s="1">
        <v>0.003958333333333334</v>
      </c>
      <c r="H94" s="1">
        <v>0.004062499999999999</v>
      </c>
      <c r="I94" s="1">
        <v>0.0034953703703703705</v>
      </c>
      <c r="J94" s="1">
        <v>0.0036342592592592594</v>
      </c>
      <c r="K94" s="1">
        <v>0.0037152777777777774</v>
      </c>
    </row>
    <row r="95" spans="1:11" ht="15">
      <c r="A95" s="1">
        <v>0.01579861111111111</v>
      </c>
      <c r="B95" s="1">
        <v>0.003645833333333333</v>
      </c>
      <c r="C95" s="1">
        <v>0.0037152777777777774</v>
      </c>
      <c r="D95" s="1">
        <v>0.0037500000000000003</v>
      </c>
      <c r="E95" s="1">
        <v>0.0037847222222222223</v>
      </c>
      <c r="F95" s="1">
        <v>0.0038657407407407408</v>
      </c>
      <c r="G95" s="1">
        <v>0.003969907407407407</v>
      </c>
      <c r="H95" s="1">
        <v>0.004074074074074075</v>
      </c>
      <c r="I95" s="1">
        <v>0.0035069444444444445</v>
      </c>
      <c r="J95" s="1">
        <v>0.003645833333333333</v>
      </c>
      <c r="K95" s="1">
        <v>0.0037268518518518514</v>
      </c>
    </row>
    <row r="96" spans="1:11" ht="15">
      <c r="A96" s="1">
        <v>0.015856481481481482</v>
      </c>
      <c r="B96" s="1">
        <v>0.0036574074074074074</v>
      </c>
      <c r="C96" s="1">
        <v>0.0037268518518518514</v>
      </c>
      <c r="D96" s="1">
        <v>0.003761574074074074</v>
      </c>
      <c r="E96" s="1">
        <v>0.0037962962962962963</v>
      </c>
      <c r="F96" s="1">
        <v>0.0038773148148148143</v>
      </c>
      <c r="G96" s="1">
        <v>0.003981481481481482</v>
      </c>
      <c r="H96" s="1">
        <v>0.004085648148148148</v>
      </c>
      <c r="I96" s="1">
        <v>0.0035185185185185185</v>
      </c>
      <c r="J96" s="1">
        <v>0.0036574074074074074</v>
      </c>
      <c r="K96" s="1">
        <v>0.0037384259259259263</v>
      </c>
    </row>
    <row r="97" spans="1:11" ht="15">
      <c r="A97" s="1">
        <v>0.015914351851851853</v>
      </c>
      <c r="B97" s="1">
        <v>0.0036805555555555554</v>
      </c>
      <c r="C97" s="1">
        <v>0.0037500000000000003</v>
      </c>
      <c r="D97" s="1">
        <v>0.0037847222222222223</v>
      </c>
      <c r="E97" s="1">
        <v>0.0038194444444444443</v>
      </c>
      <c r="F97" s="1">
        <v>0.003900462962962963</v>
      </c>
      <c r="G97" s="1">
        <v>0.00400462962962963</v>
      </c>
      <c r="H97" s="1">
        <v>0.004108796296296297</v>
      </c>
      <c r="I97" s="1">
        <v>0.0035416666666666665</v>
      </c>
      <c r="J97" s="1">
        <v>0.0036805555555555554</v>
      </c>
      <c r="K97" s="1">
        <v>0.003761574074074074</v>
      </c>
    </row>
    <row r="98" spans="1:11" ht="15">
      <c r="A98" s="1">
        <v>0.015972222222222224</v>
      </c>
      <c r="B98" s="1">
        <v>0.00369212962962963</v>
      </c>
      <c r="C98" s="1">
        <v>0.003761574074074074</v>
      </c>
      <c r="D98" s="1">
        <v>0.0037962962962962963</v>
      </c>
      <c r="E98" s="1">
        <v>0.0038310185185185183</v>
      </c>
      <c r="F98" s="1">
        <v>0.003912037037037037</v>
      </c>
      <c r="G98" s="1">
        <v>0.004016203703703703</v>
      </c>
      <c r="H98" s="1">
        <v>0.004120370370370371</v>
      </c>
      <c r="I98" s="1">
        <v>0.0035532407407407405</v>
      </c>
      <c r="J98" s="1">
        <v>0.00369212962962963</v>
      </c>
      <c r="K98" s="1">
        <v>0.0037731481481481483</v>
      </c>
    </row>
    <row r="99" spans="1:11" ht="15">
      <c r="A99" s="1">
        <v>0.016030092592592592</v>
      </c>
      <c r="B99" s="1">
        <v>0.0037037037037037034</v>
      </c>
      <c r="C99" s="1">
        <v>0.0037731481481481483</v>
      </c>
      <c r="D99" s="1">
        <v>0.0038078703703703707</v>
      </c>
      <c r="E99" s="1">
        <v>0.0038425925925925923</v>
      </c>
      <c r="F99" s="1">
        <v>0.003923611111111111</v>
      </c>
      <c r="G99" s="1">
        <v>0.004027777777777778</v>
      </c>
      <c r="H99" s="1">
        <v>0.004131944444444444</v>
      </c>
      <c r="I99" s="1">
        <v>0.0035648148148148154</v>
      </c>
      <c r="J99" s="1">
        <v>0.0037037037037037034</v>
      </c>
      <c r="K99" s="1">
        <v>0.0037847222222222223</v>
      </c>
    </row>
    <row r="100" spans="1:11" ht="15">
      <c r="A100" s="1">
        <v>0.016087962962962964</v>
      </c>
      <c r="B100" s="1">
        <v>0.0037152777777777774</v>
      </c>
      <c r="C100" s="1">
        <v>0.0037847222222222223</v>
      </c>
      <c r="D100" s="1">
        <v>0.0038194444444444443</v>
      </c>
      <c r="E100" s="1">
        <v>0.0038541666666666668</v>
      </c>
      <c r="F100" s="1">
        <v>0.003935185185185186</v>
      </c>
      <c r="G100" s="1">
        <v>0.004039351851851852</v>
      </c>
      <c r="H100" s="1">
        <v>0.004143518518518519</v>
      </c>
      <c r="I100" s="1">
        <v>0.0035763888888888894</v>
      </c>
      <c r="J100" s="1">
        <v>0.0037152777777777774</v>
      </c>
      <c r="K100" s="1">
        <v>0.0037962962962962963</v>
      </c>
    </row>
    <row r="101" spans="1:11" ht="15">
      <c r="A101" s="1">
        <v>0.016145833333333335</v>
      </c>
      <c r="B101" s="1">
        <v>0.0037268518518518514</v>
      </c>
      <c r="C101" s="1">
        <v>0.0037962962962962963</v>
      </c>
      <c r="D101" s="1">
        <v>0.0038310185185185183</v>
      </c>
      <c r="E101" s="1">
        <v>0.0038657407407407408</v>
      </c>
      <c r="F101" s="1">
        <v>0.003946759259259259</v>
      </c>
      <c r="G101" s="1">
        <v>0.004050925925925926</v>
      </c>
      <c r="H101" s="1">
        <v>0.004155092592592593</v>
      </c>
      <c r="I101" s="1">
        <v>0.003587962962962963</v>
      </c>
      <c r="J101" s="1">
        <v>0.0037268518518518514</v>
      </c>
      <c r="K101" s="1">
        <v>0.0038078703703703707</v>
      </c>
    </row>
    <row r="102" spans="1:11" ht="15">
      <c r="A102" s="1">
        <v>0.016203703703703703</v>
      </c>
      <c r="B102" s="1">
        <v>0.0037384259259259263</v>
      </c>
      <c r="C102" s="1">
        <v>0.0038078703703703707</v>
      </c>
      <c r="D102" s="1">
        <v>0.0038425925925925923</v>
      </c>
      <c r="E102" s="1">
        <v>0.0038773148148148143</v>
      </c>
      <c r="F102" s="1">
        <v>0.003958333333333334</v>
      </c>
      <c r="G102" s="1">
        <v>0.004062499999999999</v>
      </c>
      <c r="H102" s="1">
        <v>0.004166666666666667</v>
      </c>
      <c r="I102" s="1">
        <v>0.003599537037037037</v>
      </c>
      <c r="J102" s="1">
        <v>0.0037384259259259263</v>
      </c>
      <c r="K102" s="1">
        <v>0.0038194444444444443</v>
      </c>
    </row>
    <row r="103" spans="1:11" ht="15">
      <c r="A103" s="1">
        <v>0.016261574074074074</v>
      </c>
      <c r="B103" s="1">
        <v>0.0037500000000000003</v>
      </c>
      <c r="C103" s="1">
        <v>0.0038194444444444443</v>
      </c>
      <c r="D103" s="1">
        <v>0.0038541666666666668</v>
      </c>
      <c r="E103" s="1">
        <v>0.0038888888888888883</v>
      </c>
      <c r="F103" s="1">
        <v>0.003969907407407407</v>
      </c>
      <c r="G103" s="1">
        <v>0.004074074074074075</v>
      </c>
      <c r="H103" s="1">
        <v>0.00417824074074074</v>
      </c>
      <c r="I103" s="1">
        <v>0.0036111111111111114</v>
      </c>
      <c r="J103" s="1">
        <v>0.0037500000000000003</v>
      </c>
      <c r="K103" s="1">
        <v>0.0038310185185185183</v>
      </c>
    </row>
    <row r="104" spans="1:11" ht="15">
      <c r="A104" s="1">
        <v>0.016319444444444445</v>
      </c>
      <c r="B104" s="1">
        <v>0.003761574074074074</v>
      </c>
      <c r="C104" s="1">
        <v>0.0038310185185185183</v>
      </c>
      <c r="D104" s="1">
        <v>0.0038657407407407408</v>
      </c>
      <c r="E104" s="1">
        <v>0.003900462962962963</v>
      </c>
      <c r="F104" s="1">
        <v>0.003981481481481482</v>
      </c>
      <c r="G104" s="1">
        <v>0.004085648148148148</v>
      </c>
      <c r="H104" s="1">
        <v>0.004189814814814815</v>
      </c>
      <c r="I104" s="1">
        <v>0.0036226851851851854</v>
      </c>
      <c r="J104" s="1">
        <v>0.003761574074074074</v>
      </c>
      <c r="K104" s="1">
        <v>0.0038425925925925923</v>
      </c>
    </row>
    <row r="105" spans="1:11" ht="15">
      <c r="A105" s="1">
        <v>0.016377314814814813</v>
      </c>
      <c r="B105" s="1">
        <v>0.0037731481481481483</v>
      </c>
      <c r="C105" s="1">
        <v>0.0038425925925925923</v>
      </c>
      <c r="D105" s="1">
        <v>0.0038773148148148143</v>
      </c>
      <c r="E105" s="1">
        <v>0.003912037037037037</v>
      </c>
      <c r="F105" s="1">
        <v>0.003993055555555556</v>
      </c>
      <c r="G105" s="1">
        <v>0.004097222222222223</v>
      </c>
      <c r="H105" s="1">
        <v>0.004201388888888889</v>
      </c>
      <c r="I105" s="1">
        <v>0.0036342592592592594</v>
      </c>
      <c r="J105" s="1">
        <v>0.0037731481481481483</v>
      </c>
      <c r="K105" s="1">
        <v>0.0038541666666666668</v>
      </c>
    </row>
    <row r="106" spans="1:11" ht="15">
      <c r="A106" s="1">
        <v>0.016435185185185188</v>
      </c>
      <c r="B106" s="1">
        <v>0.0037847222222222223</v>
      </c>
      <c r="C106" s="1">
        <v>0.0038541666666666668</v>
      </c>
      <c r="D106" s="1">
        <v>0.0038888888888888883</v>
      </c>
      <c r="E106" s="1">
        <v>0.003923611111111111</v>
      </c>
      <c r="F106" s="1">
        <v>0.00400462962962963</v>
      </c>
      <c r="G106" s="1">
        <v>0.004108796296296297</v>
      </c>
      <c r="H106" s="1">
        <v>0.004212962962962963</v>
      </c>
      <c r="I106" s="1">
        <v>0.003645833333333333</v>
      </c>
      <c r="J106" s="1">
        <v>0.0037847222222222223</v>
      </c>
      <c r="K106" s="1">
        <v>0.0038657407407407408</v>
      </c>
    </row>
    <row r="107" spans="1:11" ht="15">
      <c r="A107" s="1">
        <v>0.016493055555555556</v>
      </c>
      <c r="B107" s="1">
        <v>0.0037962962962962963</v>
      </c>
      <c r="C107" s="1">
        <v>0.0038657407407407408</v>
      </c>
      <c r="D107" s="1">
        <v>0.003900462962962963</v>
      </c>
      <c r="E107" s="1">
        <v>0.003935185185185186</v>
      </c>
      <c r="F107" s="1">
        <v>0.004016203703703703</v>
      </c>
      <c r="G107" s="1">
        <v>0.004120370370370371</v>
      </c>
      <c r="H107" s="1">
        <v>0.004224537037037037</v>
      </c>
      <c r="I107" s="1">
        <v>0.0036574074074074074</v>
      </c>
      <c r="J107" s="1">
        <v>0.0037962962962962963</v>
      </c>
      <c r="K107" s="1">
        <v>0.0038773148148148143</v>
      </c>
    </row>
    <row r="108" spans="1:11" ht="15">
      <c r="A108" s="1">
        <v>0.016550925925925924</v>
      </c>
      <c r="B108" s="1">
        <v>0.0038078703703703707</v>
      </c>
      <c r="C108" s="1">
        <v>0.0038773148148148143</v>
      </c>
      <c r="D108" s="1">
        <v>0.003912037037037037</v>
      </c>
      <c r="E108" s="1">
        <v>0.003946759259259259</v>
      </c>
      <c r="F108" s="1">
        <v>0.004027777777777778</v>
      </c>
      <c r="G108" s="1">
        <v>0.004131944444444444</v>
      </c>
      <c r="H108" s="1">
        <v>0.004236111111111111</v>
      </c>
      <c r="I108" s="1">
        <v>0.0036689814814814814</v>
      </c>
      <c r="J108" s="1">
        <v>0.0038078703703703707</v>
      </c>
      <c r="K108" s="1">
        <v>0.0038888888888888883</v>
      </c>
    </row>
    <row r="109" spans="1:11" ht="15">
      <c r="A109" s="1">
        <v>0.0166087962962963</v>
      </c>
      <c r="B109" s="1">
        <v>0.0038194444444444443</v>
      </c>
      <c r="C109" s="1">
        <v>0.0038888888888888883</v>
      </c>
      <c r="D109" s="1">
        <v>0.003923611111111111</v>
      </c>
      <c r="E109" s="1">
        <v>0.003958333333333334</v>
      </c>
      <c r="F109" s="1">
        <v>0.004039351851851852</v>
      </c>
      <c r="G109" s="1">
        <v>0.004143518518518519</v>
      </c>
      <c r="H109" s="1">
        <v>0.004247685185185185</v>
      </c>
      <c r="I109" s="1">
        <v>0.0036805555555555554</v>
      </c>
      <c r="J109" s="1">
        <v>0.0038194444444444443</v>
      </c>
      <c r="K109" s="1">
        <v>0.003900462962962963</v>
      </c>
    </row>
    <row r="110" spans="1:11" ht="15">
      <c r="A110" s="1">
        <v>0.016666666666666666</v>
      </c>
      <c r="B110" s="1">
        <v>0.0038310185185185183</v>
      </c>
      <c r="C110" s="1">
        <v>0.003900462962962963</v>
      </c>
      <c r="D110" s="1">
        <v>0.003935185185185186</v>
      </c>
      <c r="E110" s="1">
        <v>0.003969907407407407</v>
      </c>
      <c r="F110" s="1">
        <v>0.004050925925925926</v>
      </c>
      <c r="G110" s="1">
        <v>0.004155092592592593</v>
      </c>
      <c r="H110" s="1">
        <v>0.0042592592592592595</v>
      </c>
      <c r="I110" s="1">
        <v>0.00369212962962963</v>
      </c>
      <c r="J110" s="1">
        <v>0.0038310185185185183</v>
      </c>
      <c r="K110" s="1">
        <v>0.003912037037037037</v>
      </c>
    </row>
    <row r="111" spans="1:11" ht="15">
      <c r="A111" s="1">
        <v>0.016724537037037034</v>
      </c>
      <c r="B111" s="1">
        <v>0.0038541666666666668</v>
      </c>
      <c r="C111" s="1">
        <v>0.003923611111111111</v>
      </c>
      <c r="D111" s="1">
        <v>0.003958333333333334</v>
      </c>
      <c r="E111" s="1">
        <v>0.003993055555555556</v>
      </c>
      <c r="F111" s="1">
        <v>0.004074074074074075</v>
      </c>
      <c r="G111" s="1">
        <v>0.00417824074074074</v>
      </c>
      <c r="H111" s="1">
        <v>0.0042824074074074075</v>
      </c>
      <c r="I111" s="1">
        <v>0.0037152777777777774</v>
      </c>
      <c r="J111" s="1">
        <v>0.0038541666666666668</v>
      </c>
      <c r="K111" s="1">
        <v>0.003935185185185186</v>
      </c>
    </row>
    <row r="112" spans="1:11" ht="15">
      <c r="A112" s="1">
        <v>0.01678240740740741</v>
      </c>
      <c r="B112" s="1">
        <v>0.0038657407407407408</v>
      </c>
      <c r="C112" s="1">
        <v>0.003935185185185186</v>
      </c>
      <c r="D112" s="1">
        <v>0.003969907407407407</v>
      </c>
      <c r="E112" s="1">
        <v>0.00400462962962963</v>
      </c>
      <c r="F112" s="1">
        <v>0.004085648148148148</v>
      </c>
      <c r="G112" s="1">
        <v>0.004189814814814815</v>
      </c>
      <c r="H112" s="1">
        <v>0.004293981481481481</v>
      </c>
      <c r="I112" s="1">
        <v>0.0037268518518518514</v>
      </c>
      <c r="J112" s="1">
        <v>0.0038657407407407408</v>
      </c>
      <c r="K112" s="1">
        <v>0.003946759259259259</v>
      </c>
    </row>
    <row r="113" spans="1:11" ht="15">
      <c r="A113" s="1">
        <v>0.016840277777777777</v>
      </c>
      <c r="B113" s="1">
        <v>0.0038773148148148143</v>
      </c>
      <c r="C113" s="1">
        <v>0.003946759259259259</v>
      </c>
      <c r="D113" s="1">
        <v>0.003981481481481482</v>
      </c>
      <c r="E113" s="1">
        <v>0.004016203703703703</v>
      </c>
      <c r="F113" s="1">
        <v>0.004097222222222223</v>
      </c>
      <c r="G113" s="1">
        <v>0.004201388888888889</v>
      </c>
      <c r="H113" s="1">
        <v>0.0043055555555555555</v>
      </c>
      <c r="I113" s="1">
        <v>0.0037384259259259263</v>
      </c>
      <c r="J113" s="1">
        <v>0.0038773148148148143</v>
      </c>
      <c r="K113" s="1">
        <v>0.003958333333333334</v>
      </c>
    </row>
    <row r="114" spans="1:11" ht="15">
      <c r="A114" s="1">
        <v>0.016898148148148148</v>
      </c>
      <c r="B114" s="1">
        <v>0.0038888888888888883</v>
      </c>
      <c r="C114" s="1">
        <v>0.003958333333333334</v>
      </c>
      <c r="D114" s="1">
        <v>0.003993055555555556</v>
      </c>
      <c r="E114" s="1">
        <v>0.004027777777777778</v>
      </c>
      <c r="F114" s="1">
        <v>0.004108796296296297</v>
      </c>
      <c r="G114" s="1">
        <v>0.004212962962962963</v>
      </c>
      <c r="H114" s="1">
        <v>0.00431712962962963</v>
      </c>
      <c r="I114" s="1">
        <v>0.0037500000000000003</v>
      </c>
      <c r="J114" s="1">
        <v>0.0038888888888888883</v>
      </c>
      <c r="K114" s="1">
        <v>0.003969907407407407</v>
      </c>
    </row>
    <row r="115" spans="1:11" ht="15">
      <c r="A115" s="1">
        <v>0.01695601851851852</v>
      </c>
      <c r="B115" s="1">
        <v>0.003912037037037037</v>
      </c>
      <c r="C115" s="1">
        <v>0.003981481481481482</v>
      </c>
      <c r="D115" s="1">
        <v>0.004016203703703703</v>
      </c>
      <c r="E115" s="1">
        <v>0.004050925925925926</v>
      </c>
      <c r="F115" s="1">
        <v>0.004131944444444444</v>
      </c>
      <c r="G115" s="1">
        <v>0.004236111111111111</v>
      </c>
      <c r="H115" s="1">
        <v>0.004340277777777778</v>
      </c>
      <c r="I115" s="1">
        <v>0.0037731481481481483</v>
      </c>
      <c r="J115" s="1">
        <v>0.003912037037037037</v>
      </c>
      <c r="K115" s="1">
        <v>0.003993055555555556</v>
      </c>
    </row>
    <row r="116" spans="1:11" ht="15">
      <c r="A116" s="1">
        <v>0.017013888888888887</v>
      </c>
      <c r="B116" s="1">
        <v>0.003923611111111111</v>
      </c>
      <c r="C116" s="1">
        <v>0.003993055555555556</v>
      </c>
      <c r="D116" s="1">
        <v>0.004027777777777778</v>
      </c>
      <c r="E116" s="1">
        <v>0.004062499999999999</v>
      </c>
      <c r="F116" s="1">
        <v>0.004143518518518519</v>
      </c>
      <c r="G116" s="1">
        <v>0.004247685185185185</v>
      </c>
      <c r="H116" s="1">
        <v>0.0043518518518518515</v>
      </c>
      <c r="I116" s="1">
        <v>0.0037847222222222223</v>
      </c>
      <c r="J116" s="1">
        <v>0.003923611111111111</v>
      </c>
      <c r="K116" s="1">
        <v>0.00400462962962963</v>
      </c>
    </row>
    <row r="117" spans="1:11" ht="15">
      <c r="A117" s="1">
        <v>0.01707175925925926</v>
      </c>
      <c r="B117" s="1">
        <v>0.003935185185185186</v>
      </c>
      <c r="C117" s="1">
        <v>0.00400462962962963</v>
      </c>
      <c r="D117" s="1">
        <v>0.004039351851851852</v>
      </c>
      <c r="E117" s="1">
        <v>0.004074074074074075</v>
      </c>
      <c r="F117" s="1">
        <v>0.004155092592592593</v>
      </c>
      <c r="G117" s="1">
        <v>0.0042592592592592595</v>
      </c>
      <c r="H117" s="1">
        <v>0.004363425925925926</v>
      </c>
      <c r="I117" s="1">
        <v>0.0037962962962962963</v>
      </c>
      <c r="J117" s="1">
        <v>0.003935185185185186</v>
      </c>
      <c r="K117" s="1">
        <v>0.004016203703703703</v>
      </c>
    </row>
    <row r="118" spans="1:11" ht="15">
      <c r="A118" s="1">
        <v>0.01712962962962963</v>
      </c>
      <c r="B118" s="1">
        <v>0.003946759259259259</v>
      </c>
      <c r="C118" s="1">
        <v>0.004016203703703703</v>
      </c>
      <c r="D118" s="1">
        <v>0.004050925925925926</v>
      </c>
      <c r="E118" s="1">
        <v>0.004085648148148148</v>
      </c>
      <c r="F118" s="1">
        <v>0.004166666666666667</v>
      </c>
      <c r="G118" s="1">
        <v>0.004270833333333334</v>
      </c>
      <c r="H118" s="1">
        <v>0.0043749999999999995</v>
      </c>
      <c r="I118" s="1">
        <v>0.0038078703703703707</v>
      </c>
      <c r="J118" s="1">
        <v>0.003946759259259259</v>
      </c>
      <c r="K118" s="1">
        <v>0.004027777777777778</v>
      </c>
    </row>
    <row r="119" spans="1:11" ht="15">
      <c r="A119" s="1">
        <v>0.017187499999999998</v>
      </c>
      <c r="B119" s="1">
        <v>0.003969907407407407</v>
      </c>
      <c r="C119" s="1">
        <v>0.004039351851851852</v>
      </c>
      <c r="D119" s="1">
        <v>0.004074074074074075</v>
      </c>
      <c r="E119" s="1">
        <v>0.004108796296296297</v>
      </c>
      <c r="F119" s="1">
        <v>0.004189814814814815</v>
      </c>
      <c r="G119" s="1">
        <v>0.004293981481481481</v>
      </c>
      <c r="H119" s="1">
        <v>0.004398148148148148</v>
      </c>
      <c r="I119" s="1">
        <v>0.0038310185185185183</v>
      </c>
      <c r="J119" s="1">
        <v>0.003969907407407407</v>
      </c>
      <c r="K119" s="1">
        <v>0.004050925925925926</v>
      </c>
    </row>
    <row r="120" spans="1:11" ht="15">
      <c r="A120" s="1">
        <v>0.01724537037037037</v>
      </c>
      <c r="B120" s="1">
        <v>0.003981481481481482</v>
      </c>
      <c r="C120" s="1">
        <v>0.004050925925925926</v>
      </c>
      <c r="D120" s="1">
        <v>0.004085648148148148</v>
      </c>
      <c r="E120" s="1">
        <v>0.004120370370370371</v>
      </c>
      <c r="F120" s="1">
        <v>0.004201388888888889</v>
      </c>
      <c r="G120" s="1">
        <v>0.0043055555555555555</v>
      </c>
      <c r="H120" s="1">
        <v>0.004409722222222222</v>
      </c>
      <c r="I120" s="1">
        <v>0.0038425925925925923</v>
      </c>
      <c r="J120" s="1">
        <v>0.003981481481481482</v>
      </c>
      <c r="K120" s="1">
        <v>0.004062499999999999</v>
      </c>
    </row>
    <row r="121" spans="1:11" ht="15">
      <c r="A121" s="1">
        <v>0.01730324074074074</v>
      </c>
      <c r="B121" s="1">
        <v>0.003993055555555556</v>
      </c>
      <c r="C121" s="1">
        <v>0.004062499999999999</v>
      </c>
      <c r="D121" s="1">
        <v>0.004097222222222223</v>
      </c>
      <c r="E121" s="1">
        <v>0.004131944444444444</v>
      </c>
      <c r="F121" s="1">
        <v>0.004212962962962963</v>
      </c>
      <c r="G121" s="1">
        <v>0.00431712962962963</v>
      </c>
      <c r="H121" s="1">
        <v>0.0044212962962962956</v>
      </c>
      <c r="I121" s="1">
        <v>0.0038541666666666668</v>
      </c>
      <c r="J121" s="1">
        <v>0.003993055555555556</v>
      </c>
      <c r="K121" s="1">
        <v>0.004074074074074075</v>
      </c>
    </row>
    <row r="122" spans="1:11" ht="15">
      <c r="A122" s="1">
        <v>0.017361111111111112</v>
      </c>
      <c r="B122" s="1">
        <v>0.00400462962962963</v>
      </c>
      <c r="C122" s="1">
        <v>0.004074074074074075</v>
      </c>
      <c r="D122" s="1">
        <v>0.004108796296296297</v>
      </c>
      <c r="E122" s="1">
        <v>0.004143518518518519</v>
      </c>
      <c r="F122" s="1">
        <v>0.004224537037037037</v>
      </c>
      <c r="G122" s="1">
        <v>0.0043287037037037035</v>
      </c>
      <c r="H122" s="1">
        <v>0.004432870370370371</v>
      </c>
      <c r="I122" s="1">
        <v>0.0038657407407407408</v>
      </c>
      <c r="J122" s="1">
        <v>0.00400462962962963</v>
      </c>
      <c r="K122" s="1">
        <v>0.004085648148148148</v>
      </c>
    </row>
    <row r="123" spans="1:11" ht="15">
      <c r="A123" s="1">
        <v>0.01741898148148148</v>
      </c>
      <c r="B123" s="1">
        <v>0.004016203703703703</v>
      </c>
      <c r="C123" s="1">
        <v>0.004085648148148148</v>
      </c>
      <c r="D123" s="1">
        <v>0.004120370370370371</v>
      </c>
      <c r="E123" s="1">
        <v>0.004155092592592593</v>
      </c>
      <c r="F123" s="1">
        <v>0.004236111111111111</v>
      </c>
      <c r="G123" s="1">
        <v>0.004340277777777778</v>
      </c>
      <c r="H123" s="1">
        <v>0.0044444444444444444</v>
      </c>
      <c r="I123" s="1">
        <v>0.0038773148148148143</v>
      </c>
      <c r="J123" s="1">
        <v>0.004016203703703703</v>
      </c>
      <c r="K123" s="1">
        <v>0.004097222222222223</v>
      </c>
    </row>
    <row r="124" spans="1:11" ht="15">
      <c r="A124" s="1">
        <v>0.01747685185185185</v>
      </c>
      <c r="B124" s="1">
        <v>0.004039351851851852</v>
      </c>
      <c r="C124" s="1">
        <v>0.004108796296296297</v>
      </c>
      <c r="D124" s="1">
        <v>0.004143518518518519</v>
      </c>
      <c r="E124" s="1">
        <v>0.00417824074074074</v>
      </c>
      <c r="F124" s="1">
        <v>0.0042592592592592595</v>
      </c>
      <c r="G124" s="1">
        <v>0.004363425925925926</v>
      </c>
      <c r="H124" s="1">
        <v>0.004467592592592593</v>
      </c>
      <c r="I124" s="1">
        <v>0.003900462962962963</v>
      </c>
      <c r="J124" s="1">
        <v>0.004039351851851852</v>
      </c>
      <c r="K124" s="1">
        <v>0.004120370370370371</v>
      </c>
    </row>
    <row r="125" spans="1:11" ht="15">
      <c r="A125" s="1">
        <v>0.017534722222222222</v>
      </c>
      <c r="B125" s="1">
        <v>0.004050925925925926</v>
      </c>
      <c r="C125" s="1">
        <v>0.004120370370370371</v>
      </c>
      <c r="D125" s="1">
        <v>0.004155092592592593</v>
      </c>
      <c r="E125" s="1">
        <v>0.004189814814814815</v>
      </c>
      <c r="F125" s="1">
        <v>0.004270833333333334</v>
      </c>
      <c r="G125" s="1">
        <v>0.0043749999999999995</v>
      </c>
      <c r="H125" s="1">
        <v>0.004479166666666667</v>
      </c>
      <c r="I125" s="1">
        <v>0.003912037037037037</v>
      </c>
      <c r="J125" s="1">
        <v>0.004050925925925926</v>
      </c>
      <c r="K125" s="1">
        <v>0.004131944444444444</v>
      </c>
    </row>
    <row r="126" spans="1:11" ht="15">
      <c r="A126" s="1">
        <v>0.017592592592592594</v>
      </c>
      <c r="B126" s="1">
        <v>0.004062499999999999</v>
      </c>
      <c r="C126" s="1">
        <v>0.004131944444444444</v>
      </c>
      <c r="D126" s="1">
        <v>0.004166666666666667</v>
      </c>
      <c r="E126" s="1">
        <v>0.004201388888888889</v>
      </c>
      <c r="F126" s="1">
        <v>0.0042824074074074075</v>
      </c>
      <c r="G126" s="1">
        <v>0.004386574074074074</v>
      </c>
      <c r="H126" s="1">
        <v>0.0044907407407407405</v>
      </c>
      <c r="I126" s="1">
        <v>0.003923611111111111</v>
      </c>
      <c r="J126" s="1">
        <v>0.004062499999999999</v>
      </c>
      <c r="K126" s="1">
        <v>0.004143518518518519</v>
      </c>
    </row>
    <row r="127" spans="1:11" ht="15">
      <c r="A127" s="1">
        <v>0.01765046296296296</v>
      </c>
      <c r="B127" s="1">
        <v>0.004074074074074075</v>
      </c>
      <c r="C127" s="1">
        <v>0.004143518518518519</v>
      </c>
      <c r="D127" s="1">
        <v>0.00417824074074074</v>
      </c>
      <c r="E127" s="1">
        <v>0.004212962962962963</v>
      </c>
      <c r="F127" s="1">
        <v>0.004293981481481481</v>
      </c>
      <c r="G127" s="1">
        <v>0.004398148148148148</v>
      </c>
      <c r="H127" s="1">
        <v>0.004502314814814815</v>
      </c>
      <c r="I127" s="1">
        <v>0.003935185185185186</v>
      </c>
      <c r="J127" s="1">
        <v>0.004074074074074075</v>
      </c>
      <c r="K127" s="1">
        <v>0.004155092592592593</v>
      </c>
    </row>
    <row r="128" spans="1:11" ht="15">
      <c r="A128" s="1">
        <v>0.017708333333333333</v>
      </c>
      <c r="B128" s="1">
        <v>0.004097222222222223</v>
      </c>
      <c r="C128" s="1">
        <v>0.004166666666666667</v>
      </c>
      <c r="D128" s="1">
        <v>0.004201388888888889</v>
      </c>
      <c r="E128" s="1">
        <v>0.004236111111111111</v>
      </c>
      <c r="F128" s="1">
        <v>0.00431712962962963</v>
      </c>
      <c r="G128" s="1">
        <v>0.0044212962962962956</v>
      </c>
      <c r="H128" s="1">
        <v>0.004525462962962963</v>
      </c>
      <c r="I128" s="1">
        <v>0.003958333333333334</v>
      </c>
      <c r="J128" s="1">
        <v>0.004097222222222223</v>
      </c>
      <c r="K128" s="1">
        <v>0.00417824074074074</v>
      </c>
    </row>
    <row r="129" spans="1:11" ht="15">
      <c r="A129" s="1">
        <v>0.017766203703703704</v>
      </c>
      <c r="B129" s="1">
        <v>0.004108796296296297</v>
      </c>
      <c r="C129" s="1">
        <v>0.00417824074074074</v>
      </c>
      <c r="D129" s="1">
        <v>0.004212962962962963</v>
      </c>
      <c r="E129" s="1">
        <v>0.004247685185185185</v>
      </c>
      <c r="F129" s="1">
        <v>0.0043287037037037035</v>
      </c>
      <c r="G129" s="1">
        <v>0.004432870370370371</v>
      </c>
      <c r="H129" s="1">
        <v>0.0045370370370370365</v>
      </c>
      <c r="I129" s="1">
        <v>0.003969907407407407</v>
      </c>
      <c r="J129" s="1">
        <v>0.004108796296296297</v>
      </c>
      <c r="K129" s="1">
        <v>0.004189814814814815</v>
      </c>
    </row>
    <row r="130" spans="1:11" ht="15">
      <c r="A130" s="1">
        <v>0.017824074074074076</v>
      </c>
      <c r="B130" s="1">
        <v>0.004120370370370371</v>
      </c>
      <c r="C130" s="1">
        <v>0.004189814814814815</v>
      </c>
      <c r="D130" s="1">
        <v>0.004224537037037037</v>
      </c>
      <c r="E130" s="1">
        <v>0.0042592592592592595</v>
      </c>
      <c r="F130" s="1">
        <v>0.004340277777777778</v>
      </c>
      <c r="G130" s="1">
        <v>0.0044444444444444444</v>
      </c>
      <c r="H130" s="1">
        <v>0.004548611111111111</v>
      </c>
      <c r="I130" s="1">
        <v>0.003981481481481482</v>
      </c>
      <c r="J130" s="1">
        <v>0.004120370370370371</v>
      </c>
      <c r="K130" s="1">
        <v>0.004201388888888889</v>
      </c>
    </row>
    <row r="131" spans="1:11" ht="15">
      <c r="A131" s="1">
        <v>0.017881944444444443</v>
      </c>
      <c r="B131" s="1">
        <v>0.004131944444444444</v>
      </c>
      <c r="C131" s="1">
        <v>0.004201388888888889</v>
      </c>
      <c r="D131" s="1">
        <v>0.004236111111111111</v>
      </c>
      <c r="E131" s="1">
        <v>0.004270833333333334</v>
      </c>
      <c r="F131" s="1">
        <v>0.0043518518518518515</v>
      </c>
      <c r="G131" s="1">
        <v>0.004456018518518519</v>
      </c>
      <c r="H131" s="1">
        <v>0.004560185185185185</v>
      </c>
      <c r="I131" s="1">
        <v>0.003993055555555556</v>
      </c>
      <c r="J131" s="1">
        <v>0.004131944444444444</v>
      </c>
      <c r="K131" s="1">
        <v>0.004212962962962963</v>
      </c>
    </row>
    <row r="132" spans="1:11" ht="15">
      <c r="A132" s="1">
        <v>0.017939814814814815</v>
      </c>
      <c r="B132" s="1">
        <v>0.004143518518518519</v>
      </c>
      <c r="C132" s="1">
        <v>0.004212962962962963</v>
      </c>
      <c r="D132" s="1">
        <v>0.004247685185185185</v>
      </c>
      <c r="E132" s="1">
        <v>0.0042824074074074075</v>
      </c>
      <c r="F132" s="1">
        <v>0.004363425925925926</v>
      </c>
      <c r="G132" s="1">
        <v>0.004467592592592593</v>
      </c>
      <c r="H132" s="1">
        <v>0.004571759259259259</v>
      </c>
      <c r="I132" s="1">
        <v>0.00400462962962963</v>
      </c>
      <c r="J132" s="1">
        <v>0.004143518518518519</v>
      </c>
      <c r="K132" s="1">
        <v>0.004224537037037037</v>
      </c>
    </row>
    <row r="133" spans="1:11" ht="15">
      <c r="A133" s="1">
        <v>0.017997685185185186</v>
      </c>
      <c r="B133" s="1">
        <v>0.004155092592592593</v>
      </c>
      <c r="C133" s="1">
        <v>0.004224537037037037</v>
      </c>
      <c r="D133" s="1">
        <v>0.0042592592592592595</v>
      </c>
      <c r="E133" s="1">
        <v>0.004293981481481481</v>
      </c>
      <c r="F133" s="1">
        <v>0.0043749999999999995</v>
      </c>
      <c r="G133" s="1">
        <v>0.004479166666666667</v>
      </c>
      <c r="H133" s="1">
        <v>0.004583333333333333</v>
      </c>
      <c r="I133" s="1">
        <v>0.004016203703703703</v>
      </c>
      <c r="J133" s="1">
        <v>0.004155092592592593</v>
      </c>
      <c r="K133" s="1">
        <v>0.004236111111111111</v>
      </c>
    </row>
    <row r="134" spans="1:11" ht="15">
      <c r="A134" s="1">
        <v>0.018055555555555557</v>
      </c>
      <c r="B134" s="1">
        <v>0.004166666666666667</v>
      </c>
      <c r="C134" s="1">
        <v>0.004236111111111111</v>
      </c>
      <c r="D134" s="1">
        <v>0.004270833333333334</v>
      </c>
      <c r="E134" s="1">
        <v>0.0043055555555555555</v>
      </c>
      <c r="F134" s="1">
        <v>0.004386574074074074</v>
      </c>
      <c r="G134" s="1">
        <v>0.0044907407407407405</v>
      </c>
      <c r="H134" s="1">
        <v>0.004594907407407408</v>
      </c>
      <c r="I134" s="1">
        <v>0.004027777777777778</v>
      </c>
      <c r="J134" s="1">
        <v>0.004166666666666667</v>
      </c>
      <c r="K134" s="1">
        <v>0.004247685185185185</v>
      </c>
    </row>
    <row r="135" spans="1:11" ht="15">
      <c r="A135" s="1">
        <v>0.018113425925925925</v>
      </c>
      <c r="B135" s="1">
        <v>0.00417824074074074</v>
      </c>
      <c r="C135" s="1">
        <v>0.004247685185185185</v>
      </c>
      <c r="D135" s="1">
        <v>0.0042824074074074075</v>
      </c>
      <c r="E135" s="1">
        <v>0.00431712962962963</v>
      </c>
      <c r="F135" s="1">
        <v>0.004398148148148148</v>
      </c>
      <c r="G135" s="1">
        <v>0.004502314814814815</v>
      </c>
      <c r="H135" s="1">
        <v>0.004606481481481481</v>
      </c>
      <c r="I135" s="1">
        <v>0.004039351851851852</v>
      </c>
      <c r="J135" s="1">
        <v>0.00417824074074074</v>
      </c>
      <c r="K135" s="1">
        <v>0.0042592592592592595</v>
      </c>
    </row>
    <row r="136" spans="1:11" ht="15">
      <c r="A136" s="1">
        <v>0.018171296296296297</v>
      </c>
      <c r="B136" s="1">
        <v>0.004189814814814815</v>
      </c>
      <c r="C136" s="1">
        <v>0.0042592592592592595</v>
      </c>
      <c r="D136" s="1">
        <v>0.004293981481481481</v>
      </c>
      <c r="E136" s="1">
        <v>0.0043287037037037035</v>
      </c>
      <c r="F136" s="1">
        <v>0.004409722222222222</v>
      </c>
      <c r="G136" s="1">
        <v>0.004513888888888889</v>
      </c>
      <c r="H136" s="1">
        <v>0.004618055555555556</v>
      </c>
      <c r="I136" s="1">
        <v>0.004050925925925926</v>
      </c>
      <c r="J136" s="1">
        <v>0.004189814814814815</v>
      </c>
      <c r="K136" s="1">
        <v>0.004270833333333334</v>
      </c>
    </row>
    <row r="137" spans="1:11" ht="15">
      <c r="A137" s="1">
        <v>0.018229166666666668</v>
      </c>
      <c r="B137" s="1">
        <v>0.004201388888888889</v>
      </c>
      <c r="C137" s="1">
        <v>0.004270833333333334</v>
      </c>
      <c r="D137" s="1">
        <v>0.0043055555555555555</v>
      </c>
      <c r="E137" s="1">
        <v>0.004340277777777778</v>
      </c>
      <c r="F137" s="1">
        <v>0.0044212962962962956</v>
      </c>
      <c r="G137" s="1">
        <v>0.004525462962962963</v>
      </c>
      <c r="H137" s="1">
        <v>0.00462962962962963</v>
      </c>
      <c r="I137" s="1">
        <v>0.004062499999999999</v>
      </c>
      <c r="J137" s="1">
        <v>0.004201388888888889</v>
      </c>
      <c r="K137" s="1">
        <v>0.0042824074074074075</v>
      </c>
    </row>
    <row r="138" spans="1:11" ht="15">
      <c r="A138" s="1">
        <v>0.018287037037037036</v>
      </c>
      <c r="B138" s="1">
        <v>0.004212962962962963</v>
      </c>
      <c r="C138" s="1">
        <v>0.0042824074074074075</v>
      </c>
      <c r="D138" s="1">
        <v>0.00431712962962963</v>
      </c>
      <c r="E138" s="1">
        <v>0.0043518518518518515</v>
      </c>
      <c r="F138" s="1">
        <v>0.004432870370370371</v>
      </c>
      <c r="G138" s="1">
        <v>0.0045370370370370365</v>
      </c>
      <c r="H138" s="1">
        <v>0.004641203703703704</v>
      </c>
      <c r="I138" s="1">
        <v>0.004074074074074075</v>
      </c>
      <c r="J138" s="1">
        <v>0.004212962962962963</v>
      </c>
      <c r="K138" s="1">
        <v>0.004293981481481481</v>
      </c>
    </row>
    <row r="139" spans="1:11" ht="15">
      <c r="A139" s="1">
        <v>0.01834490740740741</v>
      </c>
      <c r="B139" s="1">
        <v>0.004236111111111111</v>
      </c>
      <c r="C139" s="1">
        <v>0.0043055555555555555</v>
      </c>
      <c r="D139" s="1">
        <v>0.004340277777777778</v>
      </c>
      <c r="E139" s="1">
        <v>0.0043749999999999995</v>
      </c>
      <c r="F139" s="1">
        <v>0.004456018518518519</v>
      </c>
      <c r="G139" s="1">
        <v>0.004560185185185185</v>
      </c>
      <c r="H139" s="1">
        <v>0.004664351851851852</v>
      </c>
      <c r="I139" s="1">
        <v>0.004097222222222223</v>
      </c>
      <c r="J139" s="1">
        <v>0.004236111111111111</v>
      </c>
      <c r="K139" s="1">
        <v>0.00431712962962963</v>
      </c>
    </row>
    <row r="140" spans="1:11" ht="15">
      <c r="A140" s="1">
        <v>0.01840277777777778</v>
      </c>
      <c r="B140" s="1">
        <v>0.004247685185185185</v>
      </c>
      <c r="C140" s="1">
        <v>0.00431712962962963</v>
      </c>
      <c r="D140" s="1">
        <v>0.0043518518518518515</v>
      </c>
      <c r="E140" s="1">
        <v>0.004386574074074074</v>
      </c>
      <c r="F140" s="1">
        <v>0.004467592592592593</v>
      </c>
      <c r="G140" s="1">
        <v>0.004571759259259259</v>
      </c>
      <c r="H140" s="1">
        <v>0.004675925925925926</v>
      </c>
      <c r="I140" s="1">
        <v>0.004108796296296297</v>
      </c>
      <c r="J140" s="1">
        <v>0.004247685185185185</v>
      </c>
      <c r="K140" s="1">
        <v>0.0043287037037037035</v>
      </c>
    </row>
    <row r="141" spans="1:11" ht="15">
      <c r="A141" s="1">
        <v>0.018460648148148146</v>
      </c>
      <c r="B141" s="1">
        <v>0.0042592592592592595</v>
      </c>
      <c r="C141" s="1">
        <v>0.0043287037037037035</v>
      </c>
      <c r="D141" s="1">
        <v>0.004363425925925926</v>
      </c>
      <c r="E141" s="1">
        <v>0.004398148148148148</v>
      </c>
      <c r="F141" s="1">
        <v>0.004479166666666667</v>
      </c>
      <c r="G141" s="1">
        <v>0.004583333333333333</v>
      </c>
      <c r="H141" s="1">
        <v>0.0046875</v>
      </c>
      <c r="I141" s="1">
        <v>0.004120370370370371</v>
      </c>
      <c r="J141" s="1">
        <v>0.0042592592592592595</v>
      </c>
      <c r="K141" s="1">
        <v>0.004340277777777778</v>
      </c>
    </row>
    <row r="142" spans="1:11" ht="15">
      <c r="A142" s="1">
        <v>0.01851851851851852</v>
      </c>
      <c r="B142" s="1">
        <v>0.004270833333333334</v>
      </c>
      <c r="C142" s="1">
        <v>0.004340277777777778</v>
      </c>
      <c r="D142" s="1">
        <v>0.0043749999999999995</v>
      </c>
      <c r="E142" s="1">
        <v>0.004409722222222222</v>
      </c>
      <c r="F142" s="1">
        <v>0.0044907407407407405</v>
      </c>
      <c r="G142" s="1">
        <v>0.004594907407407408</v>
      </c>
      <c r="H142" s="1">
        <v>0.004699074074074074</v>
      </c>
      <c r="I142" s="1">
        <v>0.004131944444444444</v>
      </c>
      <c r="J142" s="1">
        <v>0.004270833333333334</v>
      </c>
      <c r="K142" s="1">
        <v>0.0043518518518518515</v>
      </c>
    </row>
    <row r="143" spans="1:11" ht="15">
      <c r="A143" s="1">
        <v>0.01857638888888889</v>
      </c>
      <c r="B143" s="1">
        <v>0.0042824074074074075</v>
      </c>
      <c r="C143" s="1">
        <v>0.0043518518518518515</v>
      </c>
      <c r="D143" s="1">
        <v>0.004386574074074074</v>
      </c>
      <c r="E143" s="1">
        <v>0.0044212962962962956</v>
      </c>
      <c r="F143" s="1">
        <v>0.004502314814814815</v>
      </c>
      <c r="G143" s="1">
        <v>0.004606481481481481</v>
      </c>
      <c r="H143" s="1">
        <v>0.004710648148148148</v>
      </c>
      <c r="I143" s="1">
        <v>0.004143518518518519</v>
      </c>
      <c r="J143" s="1">
        <v>0.0042824074074074075</v>
      </c>
      <c r="K143" s="1">
        <v>0.004363425925925926</v>
      </c>
    </row>
    <row r="144" spans="1:11" ht="15">
      <c r="A144" s="1">
        <v>0.018634259259259257</v>
      </c>
      <c r="B144" s="1">
        <v>0.004293981481481481</v>
      </c>
      <c r="C144" s="1">
        <v>0.004363425925925926</v>
      </c>
      <c r="D144" s="1">
        <v>0.004398148148148148</v>
      </c>
      <c r="E144" s="1">
        <v>0.004432870370370371</v>
      </c>
      <c r="F144" s="1">
        <v>0.004513888888888889</v>
      </c>
      <c r="G144" s="1">
        <v>0.004618055555555556</v>
      </c>
      <c r="H144" s="1">
        <v>0.004722222222222222</v>
      </c>
      <c r="I144" s="1">
        <v>0.004155092592592593</v>
      </c>
      <c r="J144" s="1">
        <v>0.004293981481481481</v>
      </c>
      <c r="K144" s="1">
        <v>0.0043749999999999995</v>
      </c>
    </row>
    <row r="145" spans="1:11" ht="15">
      <c r="A145" s="1">
        <v>0.01869212962962963</v>
      </c>
      <c r="B145" s="1">
        <v>0.0043055555555555555</v>
      </c>
      <c r="C145" s="1">
        <v>0.0043749999999999995</v>
      </c>
      <c r="D145" s="1">
        <v>0.004409722222222222</v>
      </c>
      <c r="E145" s="1">
        <v>0.0044444444444444444</v>
      </c>
      <c r="F145" s="1">
        <v>0.004525462962962963</v>
      </c>
      <c r="G145" s="1">
        <v>0.00462962962962963</v>
      </c>
      <c r="H145" s="1">
        <v>0.004733796296296296</v>
      </c>
      <c r="I145" s="1">
        <v>0.004166666666666667</v>
      </c>
      <c r="J145" s="1">
        <v>0.0043055555555555555</v>
      </c>
      <c r="K145" s="1">
        <v>0.004386574074074074</v>
      </c>
    </row>
    <row r="146" spans="1:11" ht="15">
      <c r="A146" s="1">
        <v>0.01875</v>
      </c>
      <c r="B146" s="1">
        <v>0.0043287037037037035</v>
      </c>
      <c r="C146" s="1">
        <v>0.004398148148148148</v>
      </c>
      <c r="D146" s="1">
        <v>0.004432870370370371</v>
      </c>
      <c r="E146" s="1">
        <v>0.004467592592592593</v>
      </c>
      <c r="F146" s="1">
        <v>0.004548611111111111</v>
      </c>
      <c r="G146" s="1">
        <v>0.004652777777777777</v>
      </c>
      <c r="H146" s="1">
        <v>0.004756944444444445</v>
      </c>
      <c r="I146" s="1">
        <v>0.004189814814814815</v>
      </c>
      <c r="J146" s="1">
        <v>0.0043287037037037035</v>
      </c>
      <c r="K146" s="1">
        <v>0.004409722222222222</v>
      </c>
    </row>
    <row r="147" spans="1:11" ht="15">
      <c r="A147" s="1">
        <v>0.01880787037037037</v>
      </c>
      <c r="B147" s="1">
        <v>0.004340277777777778</v>
      </c>
      <c r="C147" s="1">
        <v>0.004409722222222222</v>
      </c>
      <c r="D147" s="1">
        <v>0.0044444444444444444</v>
      </c>
      <c r="E147" s="1">
        <v>0.004479166666666667</v>
      </c>
      <c r="F147" s="1">
        <v>0.004560185185185185</v>
      </c>
      <c r="G147" s="1">
        <v>0.004664351851851852</v>
      </c>
      <c r="H147" s="1">
        <v>0.004768518518518518</v>
      </c>
      <c r="I147" s="1">
        <v>0.004201388888888889</v>
      </c>
      <c r="J147" s="1">
        <v>0.004340277777777778</v>
      </c>
      <c r="K147" s="1">
        <v>0.0044212962962962956</v>
      </c>
    </row>
    <row r="148" spans="1:11" ht="15">
      <c r="A148" s="1">
        <v>0.018865740740740742</v>
      </c>
      <c r="B148" s="1">
        <v>0.0043518518518518515</v>
      </c>
      <c r="C148" s="1">
        <v>0.0044212962962962956</v>
      </c>
      <c r="D148" s="1">
        <v>0.004456018518518519</v>
      </c>
      <c r="E148" s="1">
        <v>0.0044907407407407405</v>
      </c>
      <c r="F148" s="1">
        <v>0.004571759259259259</v>
      </c>
      <c r="G148" s="1">
        <v>0.004675925925925926</v>
      </c>
      <c r="H148" s="1">
        <v>0.004780092592592592</v>
      </c>
      <c r="I148" s="1">
        <v>0.004212962962962963</v>
      </c>
      <c r="J148" s="1">
        <v>0.0043518518518518515</v>
      </c>
      <c r="K148" s="1">
        <v>0.004432870370370371</v>
      </c>
    </row>
    <row r="149" spans="1:11" ht="15">
      <c r="A149" s="1">
        <v>0.01892361111111111</v>
      </c>
      <c r="B149" s="1">
        <v>0.004363425925925926</v>
      </c>
      <c r="C149" s="1">
        <v>0.004432870370370371</v>
      </c>
      <c r="D149" s="1">
        <v>0.004467592592592593</v>
      </c>
      <c r="E149" s="1">
        <v>0.004502314814814815</v>
      </c>
      <c r="F149" s="1">
        <v>0.004583333333333333</v>
      </c>
      <c r="G149" s="1">
        <v>0.0046875</v>
      </c>
      <c r="H149" s="1">
        <v>0.004791666666666667</v>
      </c>
      <c r="I149" s="1">
        <v>0.004224537037037037</v>
      </c>
      <c r="J149" s="1">
        <v>0.004363425925925926</v>
      </c>
      <c r="K149" s="1">
        <v>0.0044444444444444444</v>
      </c>
    </row>
    <row r="150" spans="1:11" ht="15">
      <c r="A150" s="1">
        <v>0.01898148148148148</v>
      </c>
      <c r="B150" s="1">
        <v>0.004386574074074074</v>
      </c>
      <c r="C150" s="1">
        <v>0.004456018518518519</v>
      </c>
      <c r="D150" s="1">
        <v>0.0044907407407407405</v>
      </c>
      <c r="E150" s="1">
        <v>0.004525462962962963</v>
      </c>
      <c r="F150" s="1">
        <v>0.004606481481481481</v>
      </c>
      <c r="G150" s="1">
        <v>0.004710648148148148</v>
      </c>
      <c r="H150" s="1">
        <v>0.004814814814814815</v>
      </c>
      <c r="I150" s="1">
        <v>0.004247685185185185</v>
      </c>
      <c r="J150" s="1">
        <v>0.004386574074074074</v>
      </c>
      <c r="K150" s="1">
        <v>0.004467592592592593</v>
      </c>
    </row>
    <row r="151" spans="1:11" ht="15">
      <c r="A151" s="1">
        <v>0.019039351851851852</v>
      </c>
      <c r="B151" s="1">
        <v>0.004398148148148148</v>
      </c>
      <c r="C151" s="1">
        <v>0.004467592592592593</v>
      </c>
      <c r="D151" s="1">
        <v>0.004502314814814815</v>
      </c>
      <c r="E151" s="1">
        <v>0.0045370370370370365</v>
      </c>
      <c r="F151" s="1">
        <v>0.004618055555555556</v>
      </c>
      <c r="G151" s="1">
        <v>0.004722222222222222</v>
      </c>
      <c r="H151" s="1">
        <v>0.004826388888888889</v>
      </c>
      <c r="I151" s="1">
        <v>0.0042592592592592595</v>
      </c>
      <c r="J151" s="1">
        <v>0.004398148148148148</v>
      </c>
      <c r="K151" s="1">
        <v>0.004479166666666667</v>
      </c>
    </row>
    <row r="152" spans="1:11" ht="15">
      <c r="A152" s="1">
        <v>0.01909722222222222</v>
      </c>
      <c r="B152" s="1">
        <v>0.004409722222222222</v>
      </c>
      <c r="C152" s="1">
        <v>0.004479166666666667</v>
      </c>
      <c r="D152" s="1">
        <v>0.004513888888888889</v>
      </c>
      <c r="E152" s="1">
        <v>0.004548611111111111</v>
      </c>
      <c r="F152" s="1">
        <v>0.00462962962962963</v>
      </c>
      <c r="G152" s="1">
        <v>0.004733796296296296</v>
      </c>
      <c r="H152" s="1">
        <v>0.004837962962962963</v>
      </c>
      <c r="I152" s="1">
        <v>0.004270833333333334</v>
      </c>
      <c r="J152" s="1">
        <v>0.004409722222222222</v>
      </c>
      <c r="K152" s="1">
        <v>0.0044907407407407405</v>
      </c>
    </row>
    <row r="153" spans="1:11" ht="15">
      <c r="A153" s="1">
        <v>0.01915509259259259</v>
      </c>
      <c r="B153" s="1">
        <v>0.0044212962962962956</v>
      </c>
      <c r="C153" s="1">
        <v>0.0044907407407407405</v>
      </c>
      <c r="D153" s="1">
        <v>0.004525462962962963</v>
      </c>
      <c r="E153" s="1">
        <v>0.004560185185185185</v>
      </c>
      <c r="F153" s="1">
        <v>0.004641203703703704</v>
      </c>
      <c r="G153" s="1">
        <v>0.00474537037037037</v>
      </c>
      <c r="H153" s="1">
        <v>0.004849537037037037</v>
      </c>
      <c r="I153" s="1">
        <v>0.0042824074074074075</v>
      </c>
      <c r="J153" s="1">
        <v>0.0044212962962962956</v>
      </c>
      <c r="K153" s="1">
        <v>0.004502314814814815</v>
      </c>
    </row>
    <row r="154" spans="1:11" ht="15">
      <c r="A154" s="1">
        <v>0.019212962962962963</v>
      </c>
      <c r="B154" s="1">
        <v>0.004432870370370371</v>
      </c>
      <c r="C154" s="1">
        <v>0.004502314814814815</v>
      </c>
      <c r="D154" s="1">
        <v>0.0045370370370370365</v>
      </c>
      <c r="E154" s="1">
        <v>0.004571759259259259</v>
      </c>
      <c r="F154" s="1">
        <v>0.004652777777777777</v>
      </c>
      <c r="G154" s="1">
        <v>0.004756944444444445</v>
      </c>
      <c r="H154" s="1">
        <v>0.004861111111111111</v>
      </c>
      <c r="I154" s="1">
        <v>0.004293981481481481</v>
      </c>
      <c r="J154" s="1">
        <v>0.004432870370370371</v>
      </c>
      <c r="K154" s="1">
        <v>0.004513888888888889</v>
      </c>
    </row>
    <row r="155" spans="1:11" ht="15">
      <c r="A155" s="1">
        <v>0.019270833333333334</v>
      </c>
      <c r="B155" s="1">
        <v>0.0044444444444444444</v>
      </c>
      <c r="C155" s="1">
        <v>0.004513888888888889</v>
      </c>
      <c r="D155" s="1">
        <v>0.004548611111111111</v>
      </c>
      <c r="E155" s="1">
        <v>0.004583333333333333</v>
      </c>
      <c r="F155" s="1">
        <v>0.004664351851851852</v>
      </c>
      <c r="G155" s="1">
        <v>0.004768518518518518</v>
      </c>
      <c r="H155" s="1">
        <v>0.004872685185185186</v>
      </c>
      <c r="I155" s="1">
        <v>0.0043055555555555555</v>
      </c>
      <c r="J155" s="1">
        <v>0.0044444444444444444</v>
      </c>
      <c r="K155" s="1">
        <v>0.004525462962962963</v>
      </c>
    </row>
    <row r="156" spans="1:11" ht="15">
      <c r="A156" s="1">
        <v>0.019328703703703702</v>
      </c>
      <c r="B156" s="1">
        <v>0.004456018518518519</v>
      </c>
      <c r="C156" s="1">
        <v>0.004525462962962963</v>
      </c>
      <c r="D156" s="1">
        <v>0.004560185185185185</v>
      </c>
      <c r="E156" s="1">
        <v>0.004594907407407408</v>
      </c>
      <c r="F156" s="1">
        <v>0.004675925925925926</v>
      </c>
      <c r="G156" s="1">
        <v>0.004780092592592592</v>
      </c>
      <c r="H156" s="1">
        <v>0.004884259259259259</v>
      </c>
      <c r="I156" s="1">
        <v>0.00431712962962963</v>
      </c>
      <c r="J156" s="1">
        <v>0.004456018518518519</v>
      </c>
      <c r="K156" s="1">
        <v>0.0045370370370370365</v>
      </c>
    </row>
    <row r="157" spans="1:11" ht="15">
      <c r="A157" s="1">
        <v>0.019386574074074073</v>
      </c>
      <c r="B157" s="1">
        <v>0.004479166666666667</v>
      </c>
      <c r="C157" s="1">
        <v>0.004548611111111111</v>
      </c>
      <c r="D157" s="1">
        <v>0.004583333333333333</v>
      </c>
      <c r="E157" s="1">
        <v>0.004618055555555556</v>
      </c>
      <c r="F157" s="1">
        <v>0.004699074074074074</v>
      </c>
      <c r="G157" s="1">
        <v>0.004803240740740741</v>
      </c>
      <c r="H157" s="1">
        <v>0.004907407407407407</v>
      </c>
      <c r="I157" s="1">
        <v>0.004340277777777778</v>
      </c>
      <c r="J157" s="1">
        <v>0.004479166666666667</v>
      </c>
      <c r="K157" s="1">
        <v>0.004560185185185185</v>
      </c>
    </row>
    <row r="158" spans="1:11" ht="15">
      <c r="A158" s="1">
        <v>0.019444444444444445</v>
      </c>
      <c r="B158" s="1">
        <v>0.0044907407407407405</v>
      </c>
      <c r="C158" s="1">
        <v>0.004560185185185185</v>
      </c>
      <c r="D158" s="1">
        <v>0.004594907407407408</v>
      </c>
      <c r="E158" s="1">
        <v>0.00462962962962963</v>
      </c>
      <c r="F158" s="1">
        <v>0.004710648148148148</v>
      </c>
      <c r="G158" s="1">
        <v>0.004814814814814815</v>
      </c>
      <c r="H158" s="1">
        <v>0.004918981481481482</v>
      </c>
      <c r="I158" s="1">
        <v>0.0043518518518518515</v>
      </c>
      <c r="J158" s="1">
        <v>0.0044907407407407405</v>
      </c>
      <c r="K158" s="1">
        <v>0.004571759259259259</v>
      </c>
    </row>
    <row r="159" spans="1:11" ht="15">
      <c r="A159" s="1">
        <v>0.019502314814814816</v>
      </c>
      <c r="B159" s="1">
        <v>0.004502314814814815</v>
      </c>
      <c r="C159" s="1">
        <v>0.004571759259259259</v>
      </c>
      <c r="D159" s="1">
        <v>0.004606481481481481</v>
      </c>
      <c r="E159" s="1">
        <v>0.004641203703703704</v>
      </c>
      <c r="F159" s="1">
        <v>0.004722222222222222</v>
      </c>
      <c r="G159" s="1">
        <v>0.004826388888888889</v>
      </c>
      <c r="H159" s="1">
        <v>0.004930555555555555</v>
      </c>
      <c r="I159" s="1">
        <v>0.004363425925925926</v>
      </c>
      <c r="J159" s="1">
        <v>0.004502314814814815</v>
      </c>
      <c r="K159" s="1">
        <v>0.004583333333333333</v>
      </c>
    </row>
    <row r="160" spans="1:11" ht="15">
      <c r="A160" s="1">
        <v>0.019560185185185184</v>
      </c>
      <c r="B160" s="1">
        <v>0.004513888888888889</v>
      </c>
      <c r="C160" s="1">
        <v>0.004583333333333333</v>
      </c>
      <c r="D160" s="1">
        <v>0.004618055555555556</v>
      </c>
      <c r="E160" s="1">
        <v>0.004652777777777777</v>
      </c>
      <c r="F160" s="1">
        <v>0.004733796296296296</v>
      </c>
      <c r="G160" s="1">
        <v>0.004837962962962963</v>
      </c>
      <c r="H160" s="1">
        <v>0.004942129629629629</v>
      </c>
      <c r="I160" s="1">
        <v>0.0043749999999999995</v>
      </c>
      <c r="J160" s="1">
        <v>0.004513888888888889</v>
      </c>
      <c r="K160" s="1">
        <v>0.004594907407407408</v>
      </c>
    </row>
    <row r="161" spans="1:11" ht="15">
      <c r="A161" s="1">
        <v>0.019618055555555555</v>
      </c>
      <c r="B161" s="1">
        <v>0.004525462962962963</v>
      </c>
      <c r="C161" s="1">
        <v>0.004594907407407408</v>
      </c>
      <c r="D161" s="1">
        <v>0.00462962962962963</v>
      </c>
      <c r="E161" s="1">
        <v>0.004664351851851852</v>
      </c>
      <c r="F161" s="1">
        <v>0.00474537037037037</v>
      </c>
      <c r="G161" s="1">
        <v>0.004849537037037037</v>
      </c>
      <c r="H161" s="1">
        <v>0.004953703703703704</v>
      </c>
      <c r="I161" s="1">
        <v>0.004386574074074074</v>
      </c>
      <c r="J161" s="1">
        <v>0.004525462962962963</v>
      </c>
      <c r="K161" s="1">
        <v>0.004606481481481481</v>
      </c>
    </row>
    <row r="162" spans="1:11" ht="15">
      <c r="A162" s="1">
        <v>0.019675925925925927</v>
      </c>
      <c r="B162" s="1">
        <v>0.0045370370370370365</v>
      </c>
      <c r="C162" s="1">
        <v>0.004606481481481481</v>
      </c>
      <c r="D162" s="1">
        <v>0.004641203703703704</v>
      </c>
      <c r="E162" s="1">
        <v>0.004675925925925926</v>
      </c>
      <c r="F162" s="1">
        <v>0.004756944444444445</v>
      </c>
      <c r="G162" s="1">
        <v>0.004861111111111111</v>
      </c>
      <c r="H162" s="1">
        <v>0.004965277777777778</v>
      </c>
      <c r="I162" s="1">
        <v>0.004398148148148148</v>
      </c>
      <c r="J162" s="1">
        <v>0.0045370370370370365</v>
      </c>
      <c r="K162" s="1">
        <v>0.004618055555555556</v>
      </c>
    </row>
    <row r="163" spans="1:11" ht="15">
      <c r="A163" s="1">
        <v>0.019733796296296298</v>
      </c>
      <c r="B163" s="1">
        <v>0.004548611111111111</v>
      </c>
      <c r="C163" s="1">
        <v>0.004618055555555556</v>
      </c>
      <c r="D163" s="1">
        <v>0.004652777777777777</v>
      </c>
      <c r="E163" s="1">
        <v>0.0046875</v>
      </c>
      <c r="F163" s="1">
        <v>0.004768518518518518</v>
      </c>
      <c r="G163" s="1">
        <v>0.004872685185185186</v>
      </c>
      <c r="H163" s="1">
        <v>0.004976851851851852</v>
      </c>
      <c r="I163" s="1">
        <v>0.004409722222222222</v>
      </c>
      <c r="J163" s="1">
        <v>0.004548611111111111</v>
      </c>
      <c r="K163" s="1">
        <v>0.00462962962962963</v>
      </c>
    </row>
    <row r="164" spans="1:11" ht="15">
      <c r="A164" s="1">
        <v>0.019791666666666666</v>
      </c>
      <c r="B164" s="1">
        <v>0.004571759259259259</v>
      </c>
      <c r="C164" s="1">
        <v>0.004641203703703704</v>
      </c>
      <c r="D164" s="1">
        <v>0.004675925925925926</v>
      </c>
      <c r="E164" s="1">
        <v>0.004710648148148148</v>
      </c>
      <c r="F164" s="1">
        <v>0.004791666666666667</v>
      </c>
      <c r="G164" s="1">
        <v>0.004895833333333333</v>
      </c>
      <c r="H164" s="1">
        <v>0.005</v>
      </c>
      <c r="I164" s="1">
        <v>0.004432870370370371</v>
      </c>
      <c r="J164" s="1">
        <v>0.004571759259259259</v>
      </c>
      <c r="K164" s="1">
        <v>0.004652777777777777</v>
      </c>
    </row>
    <row r="165" spans="1:11" ht="15">
      <c r="A165" s="1">
        <v>0.019849537037037037</v>
      </c>
      <c r="B165" s="1">
        <v>0.004571759259259259</v>
      </c>
      <c r="C165" s="1">
        <v>0.004641203703703704</v>
      </c>
      <c r="D165" s="1">
        <v>0.004675925925925926</v>
      </c>
      <c r="E165" s="1">
        <v>0.004710648148148148</v>
      </c>
      <c r="F165" s="1">
        <v>0.004791666666666667</v>
      </c>
      <c r="G165" s="1">
        <v>0.004895833333333333</v>
      </c>
      <c r="H165" s="1">
        <v>0.005</v>
      </c>
      <c r="I165" s="1">
        <v>0.004432870370370371</v>
      </c>
      <c r="J165" s="1">
        <v>0.004571759259259259</v>
      </c>
      <c r="K165" s="1">
        <v>0.004652777777777777</v>
      </c>
    </row>
    <row r="166" spans="1:11" ht="15">
      <c r="A166" s="1">
        <v>0.01990740740740741</v>
      </c>
      <c r="B166" s="1">
        <v>0.004594907407407408</v>
      </c>
      <c r="C166" s="1">
        <v>0.004664351851851852</v>
      </c>
      <c r="D166" s="1">
        <v>0.004699074074074074</v>
      </c>
      <c r="E166" s="1">
        <v>0.004733796296296296</v>
      </c>
      <c r="F166" s="1">
        <v>0.004814814814814815</v>
      </c>
      <c r="G166" s="1">
        <v>0.004918981481481482</v>
      </c>
      <c r="H166" s="1">
        <v>0.005023148148148148</v>
      </c>
      <c r="I166" s="1">
        <v>0.004456018518518519</v>
      </c>
      <c r="J166" s="1">
        <v>0.004594907407407408</v>
      </c>
      <c r="K166" s="1">
        <v>0.004675925925925926</v>
      </c>
    </row>
    <row r="167" spans="1:11" ht="15">
      <c r="A167" s="1">
        <v>0.01996527777777778</v>
      </c>
      <c r="B167" s="1">
        <v>0.004606481481481481</v>
      </c>
      <c r="C167" s="1">
        <v>0.004675925925925926</v>
      </c>
      <c r="D167" s="1">
        <v>0.004710648148148148</v>
      </c>
      <c r="E167" s="1">
        <v>0.00474537037037037</v>
      </c>
      <c r="F167" s="1">
        <v>0.004826388888888889</v>
      </c>
      <c r="G167" s="1">
        <v>0.004930555555555555</v>
      </c>
      <c r="H167" s="1">
        <v>0.0050347222222222225</v>
      </c>
      <c r="I167" s="1">
        <v>0.004467592592592593</v>
      </c>
      <c r="J167" s="1">
        <v>0.004606481481481481</v>
      </c>
      <c r="K167" s="1">
        <v>0.0046875</v>
      </c>
    </row>
    <row r="168" spans="1:11" ht="15">
      <c r="A168" s="1">
        <v>0.020023148148148148</v>
      </c>
      <c r="B168" s="1">
        <v>0.004618055555555556</v>
      </c>
      <c r="C168" s="1">
        <v>0.0046875</v>
      </c>
      <c r="D168" s="1">
        <v>0.004722222222222222</v>
      </c>
      <c r="E168" s="1">
        <v>0.004756944444444445</v>
      </c>
      <c r="F168" s="1">
        <v>0.004837962962962963</v>
      </c>
      <c r="G168" s="1">
        <v>0.004942129629629629</v>
      </c>
      <c r="H168" s="1">
        <v>0.005046296296296296</v>
      </c>
      <c r="I168" s="1">
        <v>0.004479166666666667</v>
      </c>
      <c r="J168" s="1">
        <v>0.004618055555555556</v>
      </c>
      <c r="K168" s="1">
        <v>0.004699074074074074</v>
      </c>
    </row>
    <row r="169" spans="1:11" ht="15">
      <c r="A169" s="1">
        <v>0.02008101851851852</v>
      </c>
      <c r="B169" s="1">
        <v>0.00462962962962963</v>
      </c>
      <c r="C169" s="1">
        <v>0.004699074074074074</v>
      </c>
      <c r="D169" s="1">
        <v>0.004733796296296296</v>
      </c>
      <c r="E169" s="1">
        <v>0.004768518518518518</v>
      </c>
      <c r="F169" s="1">
        <v>0.004849537037037037</v>
      </c>
      <c r="G169" s="1">
        <v>0.004953703703703704</v>
      </c>
      <c r="H169" s="1">
        <v>0.0050578703703703706</v>
      </c>
      <c r="I169" s="1">
        <v>0.0044907407407407405</v>
      </c>
      <c r="J169" s="1">
        <v>0.00462962962962963</v>
      </c>
      <c r="K169" s="1">
        <v>0.004710648148148148</v>
      </c>
    </row>
    <row r="170" spans="1:11" ht="15">
      <c r="A170" s="1">
        <v>0.02013888888888889</v>
      </c>
      <c r="B170" s="1">
        <v>0.004652777777777777</v>
      </c>
      <c r="C170" s="1">
        <v>0.004722222222222222</v>
      </c>
      <c r="D170" s="1">
        <v>0.004756944444444445</v>
      </c>
      <c r="E170" s="1">
        <v>0.004791666666666667</v>
      </c>
      <c r="F170" s="1">
        <v>0.004872685185185186</v>
      </c>
      <c r="G170" s="1">
        <v>0.004976851851851852</v>
      </c>
      <c r="H170" s="1">
        <v>0.0050810185185185186</v>
      </c>
      <c r="I170" s="1">
        <v>0.004513888888888889</v>
      </c>
      <c r="J170" s="1">
        <v>0.004652777777777777</v>
      </c>
      <c r="K170" s="1">
        <v>0.004733796296296296</v>
      </c>
    </row>
    <row r="171" spans="1:11" ht="15">
      <c r="A171" s="1">
        <v>0.020196759259259258</v>
      </c>
      <c r="B171" s="1">
        <v>0.004664351851851852</v>
      </c>
      <c r="C171" s="1">
        <v>0.004733796296296296</v>
      </c>
      <c r="D171" s="1">
        <v>0.004768518518518518</v>
      </c>
      <c r="E171" s="1">
        <v>0.004803240740740741</v>
      </c>
      <c r="F171" s="1">
        <v>0.004884259259259259</v>
      </c>
      <c r="G171" s="1">
        <v>0.0049884259259259265</v>
      </c>
      <c r="H171" s="1">
        <v>0.005092592592592592</v>
      </c>
      <c r="I171" s="1">
        <v>0.004525462962962963</v>
      </c>
      <c r="J171" s="1">
        <v>0.004664351851851852</v>
      </c>
      <c r="K171" s="1">
        <v>0.00474537037037037</v>
      </c>
    </row>
    <row r="172" spans="1:11" ht="15">
      <c r="A172" s="1">
        <v>0.02025462962962963</v>
      </c>
      <c r="B172" s="1">
        <v>0.004675925925925926</v>
      </c>
      <c r="C172" s="1">
        <v>0.00474537037037037</v>
      </c>
      <c r="D172" s="1">
        <v>0.004780092592592592</v>
      </c>
      <c r="E172" s="1">
        <v>0.004814814814814815</v>
      </c>
      <c r="F172" s="1">
        <v>0.004895833333333333</v>
      </c>
      <c r="G172" s="1">
        <v>0.005</v>
      </c>
      <c r="H172" s="1">
        <v>0.005104166666666667</v>
      </c>
      <c r="I172" s="1">
        <v>0.0045370370370370365</v>
      </c>
      <c r="J172" s="1">
        <v>0.004675925925925926</v>
      </c>
      <c r="K172" s="1">
        <v>0.004756944444444445</v>
      </c>
    </row>
    <row r="173" spans="1:11" ht="15">
      <c r="A173" s="1">
        <v>0.0203125</v>
      </c>
      <c r="B173" s="1">
        <v>0.0046875</v>
      </c>
      <c r="C173" s="1">
        <v>0.004756944444444445</v>
      </c>
      <c r="D173" s="1">
        <v>0.004791666666666667</v>
      </c>
      <c r="E173" s="1">
        <v>0.004826388888888889</v>
      </c>
      <c r="F173" s="1">
        <v>0.004907407407407407</v>
      </c>
      <c r="G173" s="1">
        <v>0.005011574074074074</v>
      </c>
      <c r="H173" s="1">
        <v>0.005115740740740741</v>
      </c>
      <c r="I173" s="1">
        <v>0.004548611111111111</v>
      </c>
      <c r="J173" s="1">
        <v>0.0046875</v>
      </c>
      <c r="K173" s="1">
        <v>0.004768518518518518</v>
      </c>
    </row>
    <row r="174" spans="1:11" ht="15">
      <c r="A174" s="1">
        <v>0.02037037037037037</v>
      </c>
      <c r="B174" s="1">
        <v>0.004710648148148148</v>
      </c>
      <c r="C174" s="1">
        <v>0.004780092592592592</v>
      </c>
      <c r="D174" s="1">
        <v>0.004814814814814815</v>
      </c>
      <c r="E174" s="1">
        <v>0.004849537037037037</v>
      </c>
      <c r="F174" s="1">
        <v>0.004930555555555555</v>
      </c>
      <c r="G174" s="1">
        <v>0.0050347222222222225</v>
      </c>
      <c r="H174" s="1">
        <v>0.005138888888888889</v>
      </c>
      <c r="I174" s="1">
        <v>0.004571759259259259</v>
      </c>
      <c r="J174" s="1">
        <v>0.004710648148148148</v>
      </c>
      <c r="K174" s="1">
        <v>0.004791666666666667</v>
      </c>
    </row>
    <row r="175" spans="1:11" ht="15">
      <c r="A175" s="1">
        <v>0.020428240740740743</v>
      </c>
      <c r="B175" s="1">
        <v>0.004722222222222222</v>
      </c>
      <c r="C175" s="1">
        <v>0.004791666666666667</v>
      </c>
      <c r="D175" s="1">
        <v>0.004826388888888889</v>
      </c>
      <c r="E175" s="1">
        <v>0.004861111111111111</v>
      </c>
      <c r="F175" s="1">
        <v>0.004942129629629629</v>
      </c>
      <c r="G175" s="1">
        <v>0.005046296296296296</v>
      </c>
      <c r="H175" s="1">
        <v>0.0051504629629629635</v>
      </c>
      <c r="I175" s="1">
        <v>0.004583333333333333</v>
      </c>
      <c r="J175" s="1">
        <v>0.004722222222222222</v>
      </c>
      <c r="K175" s="1">
        <v>0.004803240740740741</v>
      </c>
    </row>
    <row r="176" spans="1:11" ht="15">
      <c r="A176" s="1">
        <v>0.02048611111111111</v>
      </c>
      <c r="B176" s="1">
        <v>0.00474537037037037</v>
      </c>
      <c r="C176" s="1">
        <v>0.004814814814814815</v>
      </c>
      <c r="D176" s="1">
        <v>0.004849537037037037</v>
      </c>
      <c r="E176" s="1">
        <v>0.004884259259259259</v>
      </c>
      <c r="F176" s="1">
        <v>0.004965277777777778</v>
      </c>
      <c r="G176" s="1">
        <v>0.005069444444444444</v>
      </c>
      <c r="H176" s="1">
        <v>0.0051736111111111115</v>
      </c>
      <c r="I176" s="1">
        <v>0.004606481481481481</v>
      </c>
      <c r="J176" s="1">
        <v>0.00474537037037037</v>
      </c>
      <c r="K176" s="1">
        <v>0.004826388888888889</v>
      </c>
    </row>
    <row r="177" spans="1:11" ht="15">
      <c r="A177" s="1">
        <v>0.02054398148148148</v>
      </c>
      <c r="B177" s="1">
        <v>0.004756944444444445</v>
      </c>
      <c r="C177" s="1">
        <v>0.004826388888888889</v>
      </c>
      <c r="D177" s="1">
        <v>0.004861111111111111</v>
      </c>
      <c r="E177" s="1">
        <v>0.004895833333333333</v>
      </c>
      <c r="F177" s="1">
        <v>0.004976851851851852</v>
      </c>
      <c r="G177" s="1">
        <v>0.0050810185185185186</v>
      </c>
      <c r="H177" s="1">
        <v>0.005185185185185185</v>
      </c>
      <c r="I177" s="1">
        <v>0.004618055555555556</v>
      </c>
      <c r="J177" s="1">
        <v>0.004756944444444445</v>
      </c>
      <c r="K177" s="1">
        <v>0.004837962962962963</v>
      </c>
    </row>
    <row r="178" spans="1:11" ht="15">
      <c r="A178" s="1">
        <v>0.020601851851851854</v>
      </c>
      <c r="B178" s="1">
        <v>0.004780092592592592</v>
      </c>
      <c r="C178" s="1">
        <v>0.004849537037037037</v>
      </c>
      <c r="D178" s="1">
        <v>0.004884259259259259</v>
      </c>
      <c r="E178" s="1">
        <v>0.004918981481481482</v>
      </c>
      <c r="F178" s="1">
        <v>0.005</v>
      </c>
      <c r="G178" s="1">
        <v>0.005104166666666667</v>
      </c>
      <c r="H178" s="1">
        <v>0.005208333333333333</v>
      </c>
      <c r="I178" s="1">
        <v>0.004641203703703704</v>
      </c>
      <c r="J178" s="1">
        <v>0.004780092592592592</v>
      </c>
      <c r="K178" s="1">
        <v>0.004861111111111111</v>
      </c>
    </row>
    <row r="179" spans="1:11" ht="15">
      <c r="A179" s="1">
        <v>0.02065972222222222</v>
      </c>
      <c r="B179" s="1">
        <v>0.004791666666666667</v>
      </c>
      <c r="C179" s="1">
        <v>0.004861111111111111</v>
      </c>
      <c r="D179" s="1">
        <v>0.004895833333333333</v>
      </c>
      <c r="E179" s="1">
        <v>0.004930555555555555</v>
      </c>
      <c r="F179" s="1">
        <v>0.005011574074074074</v>
      </c>
      <c r="G179" s="1">
        <v>0.005115740740740741</v>
      </c>
      <c r="H179" s="1">
        <v>0.005219907407407407</v>
      </c>
      <c r="I179" s="1">
        <v>0.004652777777777777</v>
      </c>
      <c r="J179" s="1">
        <v>0.004791666666666667</v>
      </c>
      <c r="K179" s="1">
        <v>0.004872685185185186</v>
      </c>
    </row>
    <row r="180" spans="1:11" ht="15">
      <c r="A180" s="1">
        <v>0.02071759259259259</v>
      </c>
      <c r="B180" s="1">
        <v>0.004803240740740741</v>
      </c>
      <c r="C180" s="1">
        <v>0.004872685185185186</v>
      </c>
      <c r="D180" s="1">
        <v>0.004907407407407407</v>
      </c>
      <c r="E180" s="1">
        <v>0.004942129629629629</v>
      </c>
      <c r="F180" s="1">
        <v>0.005023148148148148</v>
      </c>
      <c r="G180" s="1">
        <v>0.005127314814814815</v>
      </c>
      <c r="H180" s="1">
        <v>0.005231481481481482</v>
      </c>
      <c r="I180" s="1">
        <v>0.004664351851851852</v>
      </c>
      <c r="J180" s="1">
        <v>0.004803240740740741</v>
      </c>
      <c r="K180" s="1">
        <v>0.004884259259259259</v>
      </c>
    </row>
    <row r="181" spans="1:11" ht="15">
      <c r="A181" s="1">
        <v>0.020775462962962964</v>
      </c>
      <c r="B181" s="1">
        <v>0.004826388888888889</v>
      </c>
      <c r="C181" s="1">
        <v>0.004895833333333333</v>
      </c>
      <c r="D181" s="1">
        <v>0.004930555555555555</v>
      </c>
      <c r="E181" s="1">
        <v>0.004965277777777778</v>
      </c>
      <c r="F181" s="1">
        <v>0.005046296296296296</v>
      </c>
      <c r="G181" s="1">
        <v>0.0051504629629629635</v>
      </c>
      <c r="H181" s="1">
        <v>0.00525462962962963</v>
      </c>
      <c r="I181" s="1">
        <v>0.0046875</v>
      </c>
      <c r="J181" s="1">
        <v>0.004826388888888889</v>
      </c>
      <c r="K181" s="1">
        <v>0.004907407407407407</v>
      </c>
    </row>
    <row r="182" spans="1:11" ht="15">
      <c r="A182" s="1">
        <v>0.020833333333333332</v>
      </c>
      <c r="B182" s="1">
        <v>0.004837962962962963</v>
      </c>
      <c r="C182" s="1">
        <v>0.004907407407407407</v>
      </c>
      <c r="D182" s="1">
        <v>0.004942129629629629</v>
      </c>
      <c r="E182" s="1">
        <v>0.004976851851851852</v>
      </c>
      <c r="F182" s="1">
        <v>0.0050578703703703706</v>
      </c>
      <c r="G182" s="1">
        <v>0.005162037037037037</v>
      </c>
      <c r="H182" s="1">
        <v>0.0052662037037037035</v>
      </c>
      <c r="I182" s="1">
        <v>0.004699074074074074</v>
      </c>
      <c r="J182" s="1">
        <v>0.004837962962962963</v>
      </c>
      <c r="K182" s="1">
        <v>0.004918981481481482</v>
      </c>
    </row>
    <row r="183" spans="1:11" ht="15">
      <c r="A183" s="1">
        <v>0.020891203703703703</v>
      </c>
      <c r="B183" s="1">
        <v>0.004861111111111111</v>
      </c>
      <c r="C183" s="1">
        <v>0.004930555555555555</v>
      </c>
      <c r="D183" s="1">
        <v>0.004965277777777778</v>
      </c>
      <c r="E183" s="1">
        <v>0.005</v>
      </c>
      <c r="F183" s="1">
        <v>0.0050810185185185186</v>
      </c>
      <c r="G183" s="1">
        <v>0.005185185185185185</v>
      </c>
      <c r="H183" s="1">
        <v>0.0052893518518518515</v>
      </c>
      <c r="I183" s="1">
        <v>0.004722222222222222</v>
      </c>
      <c r="J183" s="1">
        <v>0.004861111111111111</v>
      </c>
      <c r="K183" s="1">
        <v>0.004942129629629629</v>
      </c>
    </row>
    <row r="184" spans="1:11" ht="15">
      <c r="A184" s="1">
        <v>0.020949074074074075</v>
      </c>
      <c r="B184" s="1">
        <v>0.004872685185185186</v>
      </c>
      <c r="C184" s="1">
        <v>0.004942129629629629</v>
      </c>
      <c r="D184" s="1">
        <v>0.004976851851851852</v>
      </c>
      <c r="E184" s="1">
        <v>0.005011574074074074</v>
      </c>
      <c r="F184" s="1">
        <v>0.005092592592592592</v>
      </c>
      <c r="G184" s="1">
        <v>0.0051967592592592595</v>
      </c>
      <c r="H184" s="1">
        <v>0.005300925925925925</v>
      </c>
      <c r="I184" s="1">
        <v>0.004733796296296296</v>
      </c>
      <c r="J184" s="1">
        <v>0.004872685185185186</v>
      </c>
      <c r="K184" s="1">
        <v>0.004953703703703704</v>
      </c>
    </row>
    <row r="185" spans="1:11" ht="15">
      <c r="A185" s="1">
        <v>0.021006944444444443</v>
      </c>
      <c r="B185" s="1">
        <v>0.004884259259259259</v>
      </c>
      <c r="C185" s="1">
        <v>0.004953703703703704</v>
      </c>
      <c r="D185" s="1">
        <v>0.0049884259259259265</v>
      </c>
      <c r="E185" s="1">
        <v>0.005023148148148148</v>
      </c>
      <c r="F185" s="1">
        <v>0.005104166666666667</v>
      </c>
      <c r="G185" s="1">
        <v>0.005208333333333333</v>
      </c>
      <c r="H185" s="1">
        <v>0.0053125</v>
      </c>
      <c r="I185" s="1">
        <v>0.00474537037037037</v>
      </c>
      <c r="J185" s="1">
        <v>0.004884259259259259</v>
      </c>
      <c r="K185" s="1">
        <v>0.004965277777777778</v>
      </c>
    </row>
    <row r="186" spans="1:11" ht="15">
      <c r="A186" s="1">
        <v>0.021064814814814814</v>
      </c>
      <c r="B186" s="1">
        <v>0.004895833333333333</v>
      </c>
      <c r="C186" s="1">
        <v>0.004965277777777778</v>
      </c>
      <c r="D186" s="1">
        <v>0.005</v>
      </c>
      <c r="E186" s="1">
        <v>0.0050347222222222225</v>
      </c>
      <c r="F186" s="1">
        <v>0.005115740740740741</v>
      </c>
      <c r="G186" s="1">
        <v>0.005219907407407407</v>
      </c>
      <c r="H186" s="1">
        <v>0.005324074074074075</v>
      </c>
      <c r="I186" s="1">
        <v>0.004756944444444445</v>
      </c>
      <c r="J186" s="1">
        <v>0.004895833333333333</v>
      </c>
      <c r="K186" s="1">
        <v>0.004976851851851852</v>
      </c>
    </row>
    <row r="187" spans="1:11" ht="15">
      <c r="A187" s="1">
        <v>0.021122685185185185</v>
      </c>
      <c r="B187" s="1">
        <v>0.004907407407407407</v>
      </c>
      <c r="C187" s="1">
        <v>0.004976851851851852</v>
      </c>
      <c r="D187" s="1">
        <v>0.005011574074074074</v>
      </c>
      <c r="E187" s="1">
        <v>0.005046296296296296</v>
      </c>
      <c r="F187" s="1">
        <v>0.005127314814814815</v>
      </c>
      <c r="G187" s="1">
        <v>0.005231481481481482</v>
      </c>
      <c r="H187" s="1">
        <v>0.005335648148148148</v>
      </c>
      <c r="I187" s="1">
        <v>0.004768518518518518</v>
      </c>
      <c r="J187" s="1">
        <v>0.004907407407407407</v>
      </c>
      <c r="K187" s="1">
        <v>0.0049884259259259265</v>
      </c>
    </row>
    <row r="188" spans="1:11" ht="15">
      <c r="A188" s="1">
        <v>0.021180555555555553</v>
      </c>
      <c r="B188" s="1">
        <v>0.004918981481481482</v>
      </c>
      <c r="C188" s="1">
        <v>0.0049884259259259265</v>
      </c>
      <c r="D188" s="1">
        <v>0.005023148148148148</v>
      </c>
      <c r="E188" s="1">
        <v>0.0050578703703703706</v>
      </c>
      <c r="F188" s="1">
        <v>0.005138888888888889</v>
      </c>
      <c r="G188" s="1">
        <v>0.0052430555555555555</v>
      </c>
      <c r="H188" s="1">
        <v>0.005347222222222222</v>
      </c>
      <c r="I188" s="1">
        <v>0.004780092592592592</v>
      </c>
      <c r="J188" s="1">
        <v>0.004918981481481482</v>
      </c>
      <c r="K188" s="1">
        <v>0.005</v>
      </c>
    </row>
    <row r="189" spans="1:11" ht="15">
      <c r="A189" s="1">
        <v>0.021238425925925924</v>
      </c>
      <c r="B189" s="1">
        <v>0.004930555555555555</v>
      </c>
      <c r="C189" s="1">
        <v>0.005</v>
      </c>
      <c r="D189" s="1">
        <v>0.0050347222222222225</v>
      </c>
      <c r="E189" s="1">
        <v>0.005069444444444444</v>
      </c>
      <c r="F189" s="1">
        <v>0.0051504629629629635</v>
      </c>
      <c r="G189" s="1">
        <v>0.00525462962962963</v>
      </c>
      <c r="H189" s="1">
        <v>0.005358796296296296</v>
      </c>
      <c r="I189" s="1">
        <v>0.004791666666666667</v>
      </c>
      <c r="J189" s="1">
        <v>0.004930555555555555</v>
      </c>
      <c r="K189" s="1">
        <v>0.005011574074074074</v>
      </c>
    </row>
    <row r="190" spans="1:11" ht="15">
      <c r="A190" s="1">
        <v>0.0212962962962963</v>
      </c>
      <c r="B190" s="1">
        <v>0.004953703703703704</v>
      </c>
      <c r="C190" s="1">
        <v>0.005023148148148148</v>
      </c>
      <c r="D190" s="1">
        <v>0.0050578703703703706</v>
      </c>
      <c r="E190" s="1">
        <v>0.005092592592592592</v>
      </c>
      <c r="F190" s="1">
        <v>0.0051736111111111115</v>
      </c>
      <c r="G190" s="1">
        <v>0.005277777777777777</v>
      </c>
      <c r="H190" s="1">
        <v>0.005381944444444445</v>
      </c>
      <c r="I190" s="1">
        <v>0.004814814814814815</v>
      </c>
      <c r="J190" s="1">
        <v>0.004953703703703704</v>
      </c>
      <c r="K190" s="1">
        <v>0.0050347222222222225</v>
      </c>
    </row>
    <row r="191" spans="1:11" ht="15">
      <c r="A191" s="1">
        <v>0.021354166666666664</v>
      </c>
      <c r="B191" s="1">
        <v>0.004965277777777778</v>
      </c>
      <c r="C191" s="1">
        <v>0.0050347222222222225</v>
      </c>
      <c r="D191" s="1">
        <v>0.005069444444444444</v>
      </c>
      <c r="E191" s="1">
        <v>0.005104166666666667</v>
      </c>
      <c r="F191" s="1">
        <v>0.005185185185185185</v>
      </c>
      <c r="G191" s="1">
        <v>0.0052893518518518515</v>
      </c>
      <c r="H191" s="1">
        <v>0.005393518518518519</v>
      </c>
      <c r="I191" s="1">
        <v>0.004826388888888889</v>
      </c>
      <c r="J191" s="1">
        <v>0.004965277777777778</v>
      </c>
      <c r="K191" s="1">
        <v>0.005046296296296296</v>
      </c>
    </row>
    <row r="192" spans="1:11" ht="15">
      <c r="A192" s="1">
        <v>0.021412037037037035</v>
      </c>
      <c r="B192" s="1">
        <v>0.004976851851851852</v>
      </c>
      <c r="C192" s="1">
        <v>0.005046296296296296</v>
      </c>
      <c r="D192" s="1">
        <v>0.0050810185185185186</v>
      </c>
      <c r="E192" s="1">
        <v>0.005115740740740741</v>
      </c>
      <c r="F192" s="1">
        <v>0.0051967592592592595</v>
      </c>
      <c r="G192" s="1">
        <v>0.005300925925925925</v>
      </c>
      <c r="H192" s="1">
        <v>0.005405092592592592</v>
      </c>
      <c r="I192" s="1">
        <v>0.004837962962962963</v>
      </c>
      <c r="J192" s="1">
        <v>0.004976851851851852</v>
      </c>
      <c r="K192" s="1">
        <v>0.0050578703703703706</v>
      </c>
    </row>
    <row r="193" spans="1:11" ht="15">
      <c r="A193" s="1">
        <v>0.02146990740740741</v>
      </c>
      <c r="B193" s="1">
        <v>0.005</v>
      </c>
      <c r="C193" s="1">
        <v>0.005069444444444444</v>
      </c>
      <c r="D193" s="1">
        <v>0.005104166666666667</v>
      </c>
      <c r="E193" s="1">
        <v>0.005138888888888889</v>
      </c>
      <c r="F193" s="1">
        <v>0.005219907407407407</v>
      </c>
      <c r="G193" s="1">
        <v>0.005324074074074075</v>
      </c>
      <c r="H193" s="1">
        <v>0.00542824074074074</v>
      </c>
      <c r="I193" s="1">
        <v>0.004861111111111111</v>
      </c>
      <c r="J193" s="1">
        <v>0.005</v>
      </c>
      <c r="K193" s="1">
        <v>0.0050810185185185186</v>
      </c>
    </row>
    <row r="194" spans="1:11" ht="15">
      <c r="A194" s="1">
        <v>0.02152777777777778</v>
      </c>
      <c r="B194" s="1">
        <v>0.005011574074074074</v>
      </c>
      <c r="C194" s="1">
        <v>0.0050810185185185186</v>
      </c>
      <c r="D194" s="1">
        <v>0.005115740740740741</v>
      </c>
      <c r="E194" s="1">
        <v>0.0051504629629629635</v>
      </c>
      <c r="F194" s="1">
        <v>0.005231481481481482</v>
      </c>
      <c r="G194" s="1">
        <v>0.005335648148148148</v>
      </c>
      <c r="H194" s="1">
        <v>0.005439814814814815</v>
      </c>
      <c r="I194" s="1">
        <v>0.004872685185185186</v>
      </c>
      <c r="J194" s="1">
        <v>0.005011574074074074</v>
      </c>
      <c r="K194" s="1">
        <v>0.005092592592592592</v>
      </c>
    </row>
    <row r="195" spans="1:11" ht="15">
      <c r="A195" s="1">
        <v>0.021585648148148145</v>
      </c>
      <c r="B195" s="1">
        <v>0.005023148148148148</v>
      </c>
      <c r="C195" s="1">
        <v>0.005092592592592592</v>
      </c>
      <c r="D195" s="1">
        <v>0.005127314814814815</v>
      </c>
      <c r="E195" s="1">
        <v>0.005162037037037037</v>
      </c>
      <c r="F195" s="1">
        <v>0.0052430555555555555</v>
      </c>
      <c r="G195" s="1">
        <v>0.005347222222222222</v>
      </c>
      <c r="H195" s="1">
        <v>0.005451388888888888</v>
      </c>
      <c r="I195" s="1">
        <v>0.004884259259259259</v>
      </c>
      <c r="J195" s="1">
        <v>0.005023148148148148</v>
      </c>
      <c r="K195" s="1">
        <v>0.005104166666666667</v>
      </c>
    </row>
    <row r="196" spans="1:11" ht="15">
      <c r="A196" s="1">
        <v>0.02164351851851852</v>
      </c>
      <c r="B196" s="1">
        <v>0.005046296296296296</v>
      </c>
      <c r="C196" s="1">
        <v>0.005115740740740741</v>
      </c>
      <c r="D196" s="1">
        <v>0.0051504629629629635</v>
      </c>
      <c r="E196" s="1">
        <v>0.005185185185185185</v>
      </c>
      <c r="F196" s="1">
        <v>0.0052662037037037035</v>
      </c>
      <c r="G196" s="1">
        <v>0.00537037037037037</v>
      </c>
      <c r="H196" s="1">
        <v>0.005474537037037037</v>
      </c>
      <c r="I196" s="1">
        <v>0.004907407407407407</v>
      </c>
      <c r="J196" s="1">
        <v>0.005046296296296296</v>
      </c>
      <c r="K196" s="1">
        <v>0.005127314814814815</v>
      </c>
    </row>
    <row r="197" spans="1:11" ht="15">
      <c r="A197" s="1">
        <v>0.02170138888888889</v>
      </c>
      <c r="B197" s="1">
        <v>0.0050578703703703706</v>
      </c>
      <c r="C197" s="1">
        <v>0.005127314814814815</v>
      </c>
      <c r="D197" s="1">
        <v>0.005162037037037037</v>
      </c>
      <c r="E197" s="1">
        <v>0.0051967592592592595</v>
      </c>
      <c r="F197" s="1">
        <v>0.005277777777777777</v>
      </c>
      <c r="G197" s="1">
        <v>0.005381944444444445</v>
      </c>
      <c r="H197" s="1">
        <v>0.005486111111111112</v>
      </c>
      <c r="I197" s="1">
        <v>0.004918981481481482</v>
      </c>
      <c r="J197" s="1">
        <v>0.0050578703703703706</v>
      </c>
      <c r="K197" s="1">
        <v>0.005138888888888889</v>
      </c>
    </row>
    <row r="198" spans="1:11" ht="15">
      <c r="A198" s="1">
        <v>0.02175925925925926</v>
      </c>
      <c r="B198" s="1">
        <v>0.005069444444444444</v>
      </c>
      <c r="C198" s="1">
        <v>0.005138888888888889</v>
      </c>
      <c r="D198" s="1">
        <v>0.0051736111111111115</v>
      </c>
      <c r="E198" s="1">
        <v>0.005208333333333333</v>
      </c>
      <c r="F198" s="1">
        <v>0.0052893518518518515</v>
      </c>
      <c r="G198" s="1">
        <v>0.005393518518518519</v>
      </c>
      <c r="H198" s="1">
        <v>0.005497685185185185</v>
      </c>
      <c r="I198" s="1">
        <v>0.004930555555555555</v>
      </c>
      <c r="J198" s="1">
        <v>0.005069444444444444</v>
      </c>
      <c r="K198" s="1">
        <v>0.0051504629629629635</v>
      </c>
    </row>
    <row r="199" spans="1:11" ht="15">
      <c r="A199" s="1">
        <v>0.02181712962962963</v>
      </c>
      <c r="B199" s="1">
        <v>0.0050810185185185186</v>
      </c>
      <c r="C199" s="1">
        <v>0.0051504629629629635</v>
      </c>
      <c r="D199" s="1">
        <v>0.005185185185185185</v>
      </c>
      <c r="E199" s="1">
        <v>0.005219907407407407</v>
      </c>
      <c r="F199" s="1">
        <v>0.005300925925925925</v>
      </c>
      <c r="G199" s="1">
        <v>0.005405092592592592</v>
      </c>
      <c r="H199" s="1">
        <v>0.005509259259259259</v>
      </c>
      <c r="I199" s="1">
        <v>0.004942129629629629</v>
      </c>
      <c r="J199" s="1">
        <v>0.0050810185185185186</v>
      </c>
      <c r="K199" s="1">
        <v>0.005162037037037037</v>
      </c>
    </row>
    <row r="200" spans="1:11" ht="15">
      <c r="A200" s="1">
        <v>0.021875000000000002</v>
      </c>
      <c r="B200" s="1">
        <v>0.005092592592592592</v>
      </c>
      <c r="C200" s="1">
        <v>0.005162037037037037</v>
      </c>
      <c r="D200" s="1">
        <v>0.0051967592592592595</v>
      </c>
      <c r="E200" s="1">
        <v>0.005231481481481482</v>
      </c>
      <c r="F200" s="1">
        <v>0.0053125</v>
      </c>
      <c r="G200" s="1">
        <v>0.005416666666666667</v>
      </c>
      <c r="H200" s="1">
        <v>0.005520833333333333</v>
      </c>
      <c r="I200" s="1">
        <v>0.004953703703703704</v>
      </c>
      <c r="J200" s="1">
        <v>0.005092592592592592</v>
      </c>
      <c r="K200" s="1">
        <v>0.0051736111111111115</v>
      </c>
    </row>
    <row r="201" spans="1:11" ht="15">
      <c r="A201" s="1">
        <v>0.02193287037037037</v>
      </c>
      <c r="B201" s="1">
        <v>0.005104166666666667</v>
      </c>
      <c r="C201" s="1">
        <v>0.0051736111111111115</v>
      </c>
      <c r="D201" s="1">
        <v>0.005208333333333333</v>
      </c>
      <c r="E201" s="1">
        <v>0.0052430555555555555</v>
      </c>
      <c r="F201" s="1">
        <v>0.005324074074074075</v>
      </c>
      <c r="G201" s="1">
        <v>0.00542824074074074</v>
      </c>
      <c r="H201" s="1">
        <v>0.005532407407407407</v>
      </c>
      <c r="I201" s="1">
        <v>0.004965277777777778</v>
      </c>
      <c r="J201" s="1">
        <v>0.005104166666666667</v>
      </c>
      <c r="K201" s="1">
        <v>0.005185185185185185</v>
      </c>
    </row>
    <row r="202" spans="1:11" ht="15">
      <c r="A202" s="1">
        <v>0.02199074074074074</v>
      </c>
      <c r="B202" s="1">
        <v>0.005127314814814815</v>
      </c>
      <c r="C202" s="1">
        <v>0.0051967592592592595</v>
      </c>
      <c r="D202" s="1">
        <v>0.005231481481481482</v>
      </c>
      <c r="E202" s="1">
        <v>0.0052662037037037035</v>
      </c>
      <c r="F202" s="1">
        <v>0.005347222222222222</v>
      </c>
      <c r="G202" s="1">
        <v>0.005451388888888888</v>
      </c>
      <c r="H202" s="1">
        <v>0.005555555555555556</v>
      </c>
      <c r="I202" s="1">
        <v>0.0049884259259259265</v>
      </c>
      <c r="J202" s="1">
        <v>0.005127314814814815</v>
      </c>
      <c r="K202" s="1">
        <v>0.005208333333333333</v>
      </c>
    </row>
    <row r="203" spans="1:11" ht="15">
      <c r="A203" s="1">
        <v>0.022048611111111113</v>
      </c>
      <c r="B203" s="1">
        <v>0.005138888888888889</v>
      </c>
      <c r="C203" s="1">
        <v>0.005208333333333333</v>
      </c>
      <c r="D203" s="1">
        <v>0.0052430555555555555</v>
      </c>
      <c r="E203" s="1">
        <v>0.005277777777777777</v>
      </c>
      <c r="F203" s="1">
        <v>0.005358796296296296</v>
      </c>
      <c r="G203" s="1">
        <v>0.005462962962962964</v>
      </c>
      <c r="H203" s="1">
        <v>0.00556712962962963</v>
      </c>
      <c r="I203" s="1">
        <v>0.005</v>
      </c>
      <c r="J203" s="1">
        <v>0.005138888888888889</v>
      </c>
      <c r="K203" s="1">
        <v>0.005219907407407407</v>
      </c>
    </row>
    <row r="204" spans="1:11" ht="15">
      <c r="A204" s="1">
        <v>0.02210648148148148</v>
      </c>
      <c r="B204" s="1">
        <v>0.0051504629629629635</v>
      </c>
      <c r="C204" s="1">
        <v>0.005219907407407407</v>
      </c>
      <c r="D204" s="1">
        <v>0.00525462962962963</v>
      </c>
      <c r="E204" s="1">
        <v>0.0052893518518518515</v>
      </c>
      <c r="F204" s="1">
        <v>0.00537037037037037</v>
      </c>
      <c r="G204" s="1">
        <v>0.005474537037037037</v>
      </c>
      <c r="H204" s="1">
        <v>0.005578703703703704</v>
      </c>
      <c r="I204" s="1">
        <v>0.005011574074074074</v>
      </c>
      <c r="J204" s="1">
        <v>0.0051504629629629635</v>
      </c>
      <c r="K204" s="1">
        <v>0.005231481481481482</v>
      </c>
    </row>
    <row r="205" spans="1:11" ht="15">
      <c r="A205" s="1">
        <v>0.022164351851851852</v>
      </c>
      <c r="B205" s="1">
        <v>0.005162037037037037</v>
      </c>
      <c r="C205" s="1">
        <v>0.005231481481481482</v>
      </c>
      <c r="D205" s="1">
        <v>0.0052662037037037035</v>
      </c>
      <c r="E205" s="1">
        <v>0.005300925925925925</v>
      </c>
      <c r="F205" s="1">
        <v>0.005381944444444445</v>
      </c>
      <c r="G205" s="1">
        <v>0.005486111111111112</v>
      </c>
      <c r="H205" s="1">
        <v>0.005590277777777778</v>
      </c>
      <c r="I205" s="1">
        <v>0.005023148148148148</v>
      </c>
      <c r="J205" s="1">
        <v>0.005162037037037037</v>
      </c>
      <c r="K205" s="1">
        <v>0.0052430555555555555</v>
      </c>
    </row>
    <row r="206" spans="1:11" ht="15">
      <c r="A206" s="1">
        <v>0.022222222222222223</v>
      </c>
      <c r="B206" s="1">
        <v>0.005185185185185185</v>
      </c>
      <c r="C206" s="1">
        <v>0.00525462962962963</v>
      </c>
      <c r="D206" s="1">
        <v>0.0052893518518518515</v>
      </c>
      <c r="E206" s="1">
        <v>0.005324074074074075</v>
      </c>
      <c r="F206" s="1">
        <v>0.005405092592592592</v>
      </c>
      <c r="G206" s="1">
        <v>0.005509259259259259</v>
      </c>
      <c r="H206" s="1">
        <v>0.005613425925925927</v>
      </c>
      <c r="I206" s="1">
        <v>0.005046296296296296</v>
      </c>
      <c r="J206" s="1">
        <v>0.005185185185185185</v>
      </c>
      <c r="K206" s="1">
        <v>0.0052662037037037035</v>
      </c>
    </row>
    <row r="207" spans="1:11" ht="15">
      <c r="A207" s="1">
        <v>0.02228009259259259</v>
      </c>
      <c r="B207" s="1">
        <v>0.005185185185185185</v>
      </c>
      <c r="C207" s="1">
        <v>0.00525462962962963</v>
      </c>
      <c r="D207" s="1">
        <v>0.0052893518518518515</v>
      </c>
      <c r="E207" s="1">
        <v>0.005324074074074075</v>
      </c>
      <c r="F207" s="1">
        <v>0.005405092592592592</v>
      </c>
      <c r="G207" s="1">
        <v>0.005509259259259259</v>
      </c>
      <c r="H207" s="1">
        <v>0.005613425925925927</v>
      </c>
      <c r="I207" s="1">
        <v>0.005046296296296296</v>
      </c>
      <c r="J207" s="1">
        <v>0.005185185185185185</v>
      </c>
      <c r="K207" s="1">
        <v>0.0052662037037037035</v>
      </c>
    </row>
    <row r="208" spans="1:11" ht="15">
      <c r="A208" s="1">
        <v>0.022337962962962962</v>
      </c>
      <c r="B208" s="1">
        <v>0.0051967592592592595</v>
      </c>
      <c r="C208" s="1">
        <v>0.0052662037037037035</v>
      </c>
      <c r="D208" s="1">
        <v>0.005300925925925925</v>
      </c>
      <c r="E208" s="1">
        <v>0.005335648148148148</v>
      </c>
      <c r="F208" s="1">
        <v>0.005416666666666667</v>
      </c>
      <c r="G208" s="1">
        <v>0.005520833333333333</v>
      </c>
      <c r="H208" s="1">
        <v>0.005624999999999999</v>
      </c>
      <c r="I208" s="1">
        <v>0.0050578703703703706</v>
      </c>
      <c r="J208" s="1">
        <v>0.0051967592592592595</v>
      </c>
      <c r="K208" s="1">
        <v>0.005277777777777777</v>
      </c>
    </row>
    <row r="209" spans="1:11" ht="15">
      <c r="A209" s="1">
        <v>0.022395833333333334</v>
      </c>
      <c r="B209" s="1">
        <v>0.005219907407407407</v>
      </c>
      <c r="C209" s="1">
        <v>0.0052893518518518515</v>
      </c>
      <c r="D209" s="1">
        <v>0.005324074074074075</v>
      </c>
      <c r="E209" s="1">
        <v>0.005358796296296296</v>
      </c>
      <c r="F209" s="1">
        <v>0.005439814814814815</v>
      </c>
      <c r="G209" s="1">
        <v>0.005543981481481482</v>
      </c>
      <c r="H209" s="1">
        <v>0.005648148148148148</v>
      </c>
      <c r="I209" s="1">
        <v>0.0050810185185185186</v>
      </c>
      <c r="J209" s="1">
        <v>0.005219907407407407</v>
      </c>
      <c r="K209" s="1">
        <v>0.005300925925925925</v>
      </c>
    </row>
    <row r="210" spans="1:11" ht="15">
      <c r="A210" s="1">
        <v>0.02245370370370371</v>
      </c>
      <c r="B210" s="1">
        <v>0.005231481481481482</v>
      </c>
      <c r="C210" s="1">
        <v>0.005300925925925925</v>
      </c>
      <c r="D210" s="1">
        <v>0.005335648148148148</v>
      </c>
      <c r="E210" s="1">
        <v>0.00537037037037037</v>
      </c>
      <c r="F210" s="1">
        <v>0.005451388888888888</v>
      </c>
      <c r="G210" s="1">
        <v>0.005555555555555556</v>
      </c>
      <c r="H210" s="1">
        <v>0.005659722222222222</v>
      </c>
      <c r="I210" s="1">
        <v>0.005092592592592592</v>
      </c>
      <c r="J210" s="1">
        <v>0.005231481481481482</v>
      </c>
      <c r="K210" s="1">
        <v>0.0053125</v>
      </c>
    </row>
    <row r="211" spans="1:11" ht="15">
      <c r="A211" s="1">
        <v>0.022511574074074073</v>
      </c>
      <c r="B211" s="1">
        <v>0.0052430555555555555</v>
      </c>
      <c r="C211" s="1">
        <v>0.0053125</v>
      </c>
      <c r="D211" s="1">
        <v>0.005347222222222222</v>
      </c>
      <c r="E211" s="1">
        <v>0.005381944444444445</v>
      </c>
      <c r="F211" s="1">
        <v>0.005462962962962964</v>
      </c>
      <c r="G211" s="1">
        <v>0.00556712962962963</v>
      </c>
      <c r="H211" s="1">
        <v>0.005671296296296296</v>
      </c>
      <c r="I211" s="1">
        <v>0.005104166666666667</v>
      </c>
      <c r="J211" s="1">
        <v>0.0052430555555555555</v>
      </c>
      <c r="K211" s="1">
        <v>0.005324074074074075</v>
      </c>
    </row>
    <row r="212" spans="1:11" ht="15">
      <c r="A212" s="1">
        <v>0.022569444444444444</v>
      </c>
      <c r="B212" s="1">
        <v>0.00525462962962963</v>
      </c>
      <c r="C212" s="1">
        <v>0.005324074074074075</v>
      </c>
      <c r="D212" s="1">
        <v>0.005358796296296296</v>
      </c>
      <c r="E212" s="1">
        <v>0.005393518518518519</v>
      </c>
      <c r="F212" s="1">
        <v>0.005474537037037037</v>
      </c>
      <c r="G212" s="1">
        <v>0.005578703703703704</v>
      </c>
      <c r="H212" s="1">
        <v>0.00568287037037037</v>
      </c>
      <c r="I212" s="1">
        <v>0.005115740740740741</v>
      </c>
      <c r="J212" s="1">
        <v>0.00525462962962963</v>
      </c>
      <c r="K212" s="1">
        <v>0.005335648148148148</v>
      </c>
    </row>
    <row r="213" spans="1:11" ht="15">
      <c r="A213" s="1">
        <v>0.02262731481481482</v>
      </c>
      <c r="B213" s="1">
        <v>0.005277777777777777</v>
      </c>
      <c r="C213" s="1">
        <v>0.005347222222222222</v>
      </c>
      <c r="D213" s="1">
        <v>0.005381944444444445</v>
      </c>
      <c r="E213" s="1">
        <v>0.005416666666666667</v>
      </c>
      <c r="F213" s="1">
        <v>0.005497685185185185</v>
      </c>
      <c r="G213" s="1">
        <v>0.005601851851851852</v>
      </c>
      <c r="H213" s="1">
        <v>0.005706018518518519</v>
      </c>
      <c r="I213" s="1">
        <v>0.005138888888888889</v>
      </c>
      <c r="J213" s="1">
        <v>0.005277777777777777</v>
      </c>
      <c r="K213" s="1">
        <v>0.005358796296296296</v>
      </c>
    </row>
    <row r="214" spans="1:11" ht="15">
      <c r="A214" s="1">
        <v>0.022685185185185183</v>
      </c>
      <c r="B214" s="1">
        <v>0.0052893518518518515</v>
      </c>
      <c r="C214" s="1">
        <v>0.005358796296296296</v>
      </c>
      <c r="D214" s="1">
        <v>0.005393518518518519</v>
      </c>
      <c r="E214" s="1">
        <v>0.00542824074074074</v>
      </c>
      <c r="F214" s="1">
        <v>0.005509259259259259</v>
      </c>
      <c r="G214" s="1">
        <v>0.005613425925925927</v>
      </c>
      <c r="H214" s="1">
        <v>0.005717592592592593</v>
      </c>
      <c r="I214" s="1">
        <v>0.0051504629629629635</v>
      </c>
      <c r="J214" s="1">
        <v>0.0052893518518518515</v>
      </c>
      <c r="K214" s="1">
        <v>0.00537037037037037</v>
      </c>
    </row>
    <row r="215" spans="1:11" ht="15">
      <c r="A215" s="1">
        <v>0.022743055555555555</v>
      </c>
      <c r="B215" s="1">
        <v>0.005300925925925925</v>
      </c>
      <c r="C215" s="1">
        <v>0.00537037037037037</v>
      </c>
      <c r="D215" s="1">
        <v>0.005405092592592592</v>
      </c>
      <c r="E215" s="1">
        <v>0.005439814814814815</v>
      </c>
      <c r="F215" s="1">
        <v>0.005520833333333333</v>
      </c>
      <c r="G215" s="1">
        <v>0.005624999999999999</v>
      </c>
      <c r="H215" s="1">
        <v>0.005729166666666667</v>
      </c>
      <c r="I215" s="1">
        <v>0.005162037037037037</v>
      </c>
      <c r="J215" s="1">
        <v>0.005300925925925925</v>
      </c>
      <c r="K215" s="1">
        <v>0.005381944444444445</v>
      </c>
    </row>
    <row r="216" spans="1:11" ht="15">
      <c r="A216" s="1">
        <v>0.02280092592592593</v>
      </c>
      <c r="B216" s="1">
        <v>0.0053125</v>
      </c>
      <c r="C216" s="1">
        <v>0.005381944444444445</v>
      </c>
      <c r="D216" s="1">
        <v>0.005416666666666667</v>
      </c>
      <c r="E216" s="1">
        <v>0.005451388888888888</v>
      </c>
      <c r="F216" s="1">
        <v>0.005532407407407407</v>
      </c>
      <c r="G216" s="1">
        <v>0.005636574074074074</v>
      </c>
      <c r="H216" s="1">
        <v>0.005740740740740742</v>
      </c>
      <c r="I216" s="1">
        <v>0.0051736111111111115</v>
      </c>
      <c r="J216" s="1">
        <v>0.0053125</v>
      </c>
      <c r="K216" s="1">
        <v>0.005393518518518519</v>
      </c>
    </row>
    <row r="217" spans="1:11" ht="15">
      <c r="A217" s="1">
        <v>0.022858796296296294</v>
      </c>
      <c r="B217" s="1">
        <v>0.005335648148148148</v>
      </c>
      <c r="C217" s="1">
        <v>0.005405092592592592</v>
      </c>
      <c r="D217" s="1">
        <v>0.005439814814814815</v>
      </c>
      <c r="E217" s="1">
        <v>0.005474537037037037</v>
      </c>
      <c r="F217" s="1">
        <v>0.005555555555555556</v>
      </c>
      <c r="G217" s="1">
        <v>0.005659722222222222</v>
      </c>
      <c r="H217" s="1">
        <v>0.005763888888888889</v>
      </c>
      <c r="I217" s="1">
        <v>0.0051967592592592595</v>
      </c>
      <c r="J217" s="1">
        <v>0.005335648148148148</v>
      </c>
      <c r="K217" s="1">
        <v>0.005416666666666667</v>
      </c>
    </row>
    <row r="218" spans="1:11" ht="15">
      <c r="A218" s="1">
        <v>0.02291666666666667</v>
      </c>
      <c r="B218" s="1">
        <v>0.005347222222222222</v>
      </c>
      <c r="C218" s="1">
        <v>0.005416666666666667</v>
      </c>
      <c r="D218" s="1">
        <v>0.005451388888888888</v>
      </c>
      <c r="E218" s="1">
        <v>0.005486111111111112</v>
      </c>
      <c r="F218" s="1">
        <v>0.00556712962962963</v>
      </c>
      <c r="G218" s="1">
        <v>0.005671296296296296</v>
      </c>
      <c r="H218" s="1">
        <v>0.005775462962962962</v>
      </c>
      <c r="I218" s="1">
        <v>0.005208333333333333</v>
      </c>
      <c r="J218" s="1">
        <v>0.005347222222222222</v>
      </c>
      <c r="K218" s="1">
        <v>0.00542824074074074</v>
      </c>
    </row>
    <row r="219" spans="1:11" ht="15">
      <c r="A219" s="1">
        <v>0.02297453703703704</v>
      </c>
      <c r="B219" s="1">
        <v>0.00537037037037037</v>
      </c>
      <c r="C219" s="1">
        <v>0.005439814814814815</v>
      </c>
      <c r="D219" s="1">
        <v>0.005474537037037037</v>
      </c>
      <c r="E219" s="1">
        <v>0.005509259259259259</v>
      </c>
      <c r="F219" s="1">
        <v>0.005590277777777778</v>
      </c>
      <c r="G219" s="1">
        <v>0.005694444444444444</v>
      </c>
      <c r="H219" s="1">
        <v>0.005798611111111111</v>
      </c>
      <c r="I219" s="1">
        <v>0.005231481481481482</v>
      </c>
      <c r="J219" s="1">
        <v>0.00537037037037037</v>
      </c>
      <c r="K219" s="1">
        <v>0.005451388888888888</v>
      </c>
    </row>
    <row r="220" spans="1:11" ht="15">
      <c r="A220" s="1">
        <v>0.023032407407407404</v>
      </c>
      <c r="B220" s="1">
        <v>0.005381944444444445</v>
      </c>
      <c r="C220" s="1">
        <v>0.005451388888888888</v>
      </c>
      <c r="D220" s="1">
        <v>0.005486111111111112</v>
      </c>
      <c r="E220" s="1">
        <v>0.005520833333333333</v>
      </c>
      <c r="F220" s="1">
        <v>0.005601851851851852</v>
      </c>
      <c r="G220" s="1">
        <v>0.005706018518518519</v>
      </c>
      <c r="H220" s="1">
        <v>0.005810185185185186</v>
      </c>
      <c r="I220" s="1">
        <v>0.0052430555555555555</v>
      </c>
      <c r="J220" s="1">
        <v>0.005381944444444445</v>
      </c>
      <c r="K220" s="1">
        <v>0.005462962962962964</v>
      </c>
    </row>
    <row r="221" spans="1:11" ht="15">
      <c r="A221" s="1">
        <v>0.02309027777777778</v>
      </c>
      <c r="B221" s="1">
        <v>0.005393518518518519</v>
      </c>
      <c r="C221" s="1">
        <v>0.005462962962962964</v>
      </c>
      <c r="D221" s="1">
        <v>0.005497685185185185</v>
      </c>
      <c r="E221" s="1">
        <v>0.005532407407407407</v>
      </c>
      <c r="F221" s="1">
        <v>0.005613425925925927</v>
      </c>
      <c r="G221" s="1">
        <v>0.005717592592592593</v>
      </c>
      <c r="H221" s="1">
        <v>0.005821759259259259</v>
      </c>
      <c r="I221" s="1">
        <v>0.00525462962962963</v>
      </c>
      <c r="J221" s="1">
        <v>0.005393518518518519</v>
      </c>
      <c r="K221" s="1">
        <v>0.005474537037037037</v>
      </c>
    </row>
    <row r="222" spans="1:11" ht="15">
      <c r="A222" s="1">
        <v>0.02314814814814815</v>
      </c>
      <c r="B222" s="1">
        <v>0.005405092592592592</v>
      </c>
      <c r="C222" s="1">
        <v>0.005474537037037037</v>
      </c>
      <c r="D222" s="1">
        <v>0.005509259259259259</v>
      </c>
      <c r="E222" s="1">
        <v>0.005543981481481482</v>
      </c>
      <c r="F222" s="1">
        <v>0.005624999999999999</v>
      </c>
      <c r="G222" s="1">
        <v>0.005729166666666667</v>
      </c>
      <c r="H222" s="1">
        <v>0.005833333333333334</v>
      </c>
      <c r="I222" s="1">
        <v>0.0052662037037037035</v>
      </c>
      <c r="J222" s="1">
        <v>0.005405092592592592</v>
      </c>
      <c r="K222" s="1">
        <v>0.005486111111111112</v>
      </c>
    </row>
    <row r="223" spans="1:11" ht="15">
      <c r="A223" s="1">
        <v>0.023206018518518515</v>
      </c>
      <c r="B223" s="1">
        <v>0.00542824074074074</v>
      </c>
      <c r="C223" s="1">
        <v>0.005497685185185185</v>
      </c>
      <c r="D223" s="1">
        <v>0.005532407407407407</v>
      </c>
      <c r="E223" s="1">
        <v>0.00556712962962963</v>
      </c>
      <c r="F223" s="1">
        <v>0.005648148148148148</v>
      </c>
      <c r="G223" s="1">
        <v>0.005752314814814814</v>
      </c>
      <c r="H223" s="1">
        <v>0.0058564814814814825</v>
      </c>
      <c r="I223" s="1">
        <v>0.0052893518518518515</v>
      </c>
      <c r="J223" s="1">
        <v>0.00542824074074074</v>
      </c>
      <c r="K223" s="1">
        <v>0.005509259259259259</v>
      </c>
    </row>
    <row r="224" spans="1:11" ht="15">
      <c r="A224" s="1">
        <v>0.02326388888888889</v>
      </c>
      <c r="B224" s="1">
        <v>0.005439814814814815</v>
      </c>
      <c r="C224" s="1">
        <v>0.005509259259259259</v>
      </c>
      <c r="D224" s="1">
        <v>0.005543981481481482</v>
      </c>
      <c r="E224" s="1">
        <v>0.005578703703703704</v>
      </c>
      <c r="F224" s="1">
        <v>0.005659722222222222</v>
      </c>
      <c r="G224" s="1">
        <v>0.005763888888888889</v>
      </c>
      <c r="H224" s="1">
        <v>0.005868055555555554</v>
      </c>
      <c r="I224" s="1">
        <v>0.005300925925925925</v>
      </c>
      <c r="J224" s="1">
        <v>0.005439814814814815</v>
      </c>
      <c r="K224" s="1">
        <v>0.005520833333333333</v>
      </c>
    </row>
    <row r="225" spans="1:11" ht="15">
      <c r="A225" s="1">
        <v>0.02332175925925926</v>
      </c>
      <c r="B225" s="1">
        <v>0.005451388888888888</v>
      </c>
      <c r="C225" s="1">
        <v>0.005520833333333333</v>
      </c>
      <c r="D225" s="1">
        <v>0.005555555555555556</v>
      </c>
      <c r="E225" s="1">
        <v>0.005590277777777778</v>
      </c>
      <c r="F225" s="1">
        <v>0.005671296296296296</v>
      </c>
      <c r="G225" s="1">
        <v>0.005775462962962962</v>
      </c>
      <c r="H225" s="1">
        <v>0.00587962962962963</v>
      </c>
      <c r="I225" s="1">
        <v>0.0053125</v>
      </c>
      <c r="J225" s="1">
        <v>0.005451388888888888</v>
      </c>
      <c r="K225" s="1">
        <v>0.005532407407407407</v>
      </c>
    </row>
    <row r="226" spans="1:11" ht="15">
      <c r="A226" s="1">
        <v>0.02337962962962963</v>
      </c>
      <c r="B226" s="1">
        <v>0.005462962962962964</v>
      </c>
      <c r="C226" s="1">
        <v>0.005532407407407407</v>
      </c>
      <c r="D226" s="1">
        <v>0.00556712962962963</v>
      </c>
      <c r="E226" s="1">
        <v>0.005601851851851852</v>
      </c>
      <c r="F226" s="1">
        <v>0.00568287037037037</v>
      </c>
      <c r="G226" s="1">
        <v>0.005787037037037038</v>
      </c>
      <c r="H226" s="1">
        <v>0.005891203703703703</v>
      </c>
      <c r="I226" s="1">
        <v>0.005324074074074075</v>
      </c>
      <c r="J226" s="1">
        <v>0.005462962962962964</v>
      </c>
      <c r="K226" s="1">
        <v>0.005543981481481482</v>
      </c>
    </row>
    <row r="227" spans="1:11" ht="15">
      <c r="A227" s="1">
        <v>0.0234375</v>
      </c>
      <c r="B227" s="1">
        <v>0.005486111111111112</v>
      </c>
      <c r="C227" s="1">
        <v>0.005555555555555556</v>
      </c>
      <c r="D227" s="1">
        <v>0.005590277777777778</v>
      </c>
      <c r="E227" s="1">
        <v>0.005624999999999999</v>
      </c>
      <c r="F227" s="1">
        <v>0.005706018518518519</v>
      </c>
      <c r="G227" s="1">
        <v>0.005810185185185186</v>
      </c>
      <c r="H227" s="1">
        <v>0.005914351851851852</v>
      </c>
      <c r="I227" s="1">
        <v>0.005347222222222222</v>
      </c>
      <c r="J227" s="1">
        <v>0.005486111111111112</v>
      </c>
      <c r="K227" s="1">
        <v>0.00556712962962963</v>
      </c>
    </row>
    <row r="228" spans="1:11" ht="15">
      <c r="A228" s="1">
        <v>0.02349537037037037</v>
      </c>
      <c r="B228" s="1">
        <v>0.005509259259259259</v>
      </c>
      <c r="C228" s="1">
        <v>0.005578703703703704</v>
      </c>
      <c r="D228" s="1">
        <v>0.005613425925925927</v>
      </c>
      <c r="E228" s="1">
        <v>0.005648148148148148</v>
      </c>
      <c r="F228" s="1">
        <v>0.005729166666666667</v>
      </c>
      <c r="G228" s="1">
        <v>0.005833333333333334</v>
      </c>
      <c r="H228" s="1">
        <v>0.005937500000000001</v>
      </c>
      <c r="I228" s="1">
        <v>0.00537037037037037</v>
      </c>
      <c r="J228" s="1">
        <v>0.005509259259259259</v>
      </c>
      <c r="K228" s="1">
        <v>0.005590277777777778</v>
      </c>
    </row>
    <row r="229" spans="1:11" ht="15">
      <c r="A229" s="1">
        <v>0.02355324074074074</v>
      </c>
      <c r="B229" s="1">
        <v>0.005520833333333333</v>
      </c>
      <c r="C229" s="1">
        <v>0.005590277777777778</v>
      </c>
      <c r="D229" s="1">
        <v>0.005624999999999999</v>
      </c>
      <c r="E229" s="1">
        <v>0.005659722222222222</v>
      </c>
      <c r="F229" s="1">
        <v>0.005740740740740742</v>
      </c>
      <c r="G229" s="1">
        <v>0.005844907407407407</v>
      </c>
      <c r="H229" s="1">
        <v>0.0059490740740740745</v>
      </c>
      <c r="I229" s="1">
        <v>0.005381944444444445</v>
      </c>
      <c r="J229" s="1">
        <v>0.005520833333333333</v>
      </c>
      <c r="K229" s="1">
        <v>0.005601851851851852</v>
      </c>
    </row>
    <row r="230" spans="1:11" ht="15">
      <c r="A230" s="1">
        <v>0.02361111111111111</v>
      </c>
      <c r="B230" s="1">
        <v>0.005532407407407407</v>
      </c>
      <c r="C230" s="1">
        <v>0.005601851851851852</v>
      </c>
      <c r="D230" s="1">
        <v>0.005636574074074074</v>
      </c>
      <c r="E230" s="1">
        <v>0.005671296296296296</v>
      </c>
      <c r="F230" s="1">
        <v>0.005752314814814814</v>
      </c>
      <c r="G230" s="1">
        <v>0.0058564814814814825</v>
      </c>
      <c r="H230" s="1">
        <v>0.005960648148148149</v>
      </c>
      <c r="I230" s="1">
        <v>0.005393518518518519</v>
      </c>
      <c r="J230" s="1">
        <v>0.005532407407407407</v>
      </c>
      <c r="K230" s="1">
        <v>0.005613425925925927</v>
      </c>
    </row>
    <row r="231" spans="1:11" ht="15">
      <c r="A231" s="1">
        <v>0.023668981481481485</v>
      </c>
      <c r="B231" s="1">
        <v>0.005543981481481482</v>
      </c>
      <c r="C231" s="1">
        <v>0.005613425925925927</v>
      </c>
      <c r="D231" s="1">
        <v>0.005648148148148148</v>
      </c>
      <c r="E231" s="1">
        <v>0.00568287037037037</v>
      </c>
      <c r="F231" s="1">
        <v>0.005763888888888889</v>
      </c>
      <c r="G231" s="1">
        <v>0.005868055555555554</v>
      </c>
      <c r="H231" s="1">
        <v>0.0059722222222222225</v>
      </c>
      <c r="I231" s="1">
        <v>0.005405092592592592</v>
      </c>
      <c r="J231" s="1">
        <v>0.005543981481481482</v>
      </c>
      <c r="K231" s="1">
        <v>0.005624999999999999</v>
      </c>
    </row>
    <row r="232" spans="1:11" ht="15">
      <c r="A232" s="1">
        <v>0.02372685185185185</v>
      </c>
      <c r="B232" s="1">
        <v>0.005555555555555556</v>
      </c>
      <c r="C232" s="1">
        <v>0.005624999999999999</v>
      </c>
      <c r="D232" s="1">
        <v>0.005659722222222222</v>
      </c>
      <c r="E232" s="1">
        <v>0.005694444444444444</v>
      </c>
      <c r="F232" s="1">
        <v>0.005775462962962962</v>
      </c>
      <c r="G232" s="1">
        <v>0.00587962962962963</v>
      </c>
      <c r="H232" s="1">
        <v>0.005983796296296296</v>
      </c>
      <c r="I232" s="1">
        <v>0.005416666666666667</v>
      </c>
      <c r="J232" s="1">
        <v>0.005555555555555556</v>
      </c>
      <c r="K232" s="1">
        <v>0.005636574074074074</v>
      </c>
    </row>
    <row r="233" spans="1:11" ht="15">
      <c r="A233" s="1">
        <v>0.02378472222222222</v>
      </c>
      <c r="B233" s="1">
        <v>0.005578703703703704</v>
      </c>
      <c r="C233" s="1">
        <v>0.005648148148148148</v>
      </c>
      <c r="D233" s="1">
        <v>0.00568287037037037</v>
      </c>
      <c r="E233" s="1">
        <v>0.005717592592592593</v>
      </c>
      <c r="F233" s="1">
        <v>0.005798611111111111</v>
      </c>
      <c r="G233" s="1">
        <v>0.005902777777777778</v>
      </c>
      <c r="H233" s="1">
        <v>0.006006944444444444</v>
      </c>
      <c r="I233" s="1">
        <v>0.005439814814814815</v>
      </c>
      <c r="J233" s="1">
        <v>0.005578703703703704</v>
      </c>
      <c r="K233" s="1">
        <v>0.005659722222222222</v>
      </c>
    </row>
    <row r="234" spans="1:11" ht="15">
      <c r="A234" s="1">
        <v>0.023842592592592596</v>
      </c>
      <c r="B234" s="1">
        <v>0.005590277777777778</v>
      </c>
      <c r="C234" s="1">
        <v>0.005659722222222222</v>
      </c>
      <c r="D234" s="1">
        <v>0.005694444444444444</v>
      </c>
      <c r="E234" s="1">
        <v>0.005729166666666667</v>
      </c>
      <c r="F234" s="1">
        <v>0.005810185185185186</v>
      </c>
      <c r="G234" s="1">
        <v>0.005914351851851852</v>
      </c>
      <c r="H234" s="1">
        <v>0.006018518518518518</v>
      </c>
      <c r="I234" s="1">
        <v>0.005451388888888888</v>
      </c>
      <c r="J234" s="1">
        <v>0.005590277777777778</v>
      </c>
      <c r="K234" s="1">
        <v>0.005671296296296296</v>
      </c>
    </row>
    <row r="235" spans="1:11" ht="15">
      <c r="A235" s="1">
        <v>0.02390046296296296</v>
      </c>
      <c r="B235" s="1">
        <v>0.005601851851851852</v>
      </c>
      <c r="C235" s="1">
        <v>0.005671296296296296</v>
      </c>
      <c r="D235" s="1">
        <v>0.005706018518518519</v>
      </c>
      <c r="E235" s="1">
        <v>0.005740740740740742</v>
      </c>
      <c r="F235" s="1">
        <v>0.005821759259259259</v>
      </c>
      <c r="G235" s="1">
        <v>0.005925925925925926</v>
      </c>
      <c r="H235" s="1">
        <v>0.006030092592592593</v>
      </c>
      <c r="I235" s="1">
        <v>0.005462962962962964</v>
      </c>
      <c r="J235" s="1">
        <v>0.005601851851851852</v>
      </c>
      <c r="K235" s="1">
        <v>0.00568287037037037</v>
      </c>
    </row>
    <row r="236" spans="1:11" ht="15">
      <c r="A236" s="1">
        <v>0.02395833333333333</v>
      </c>
      <c r="B236" s="1">
        <v>0.005613425925925927</v>
      </c>
      <c r="C236" s="1">
        <v>0.00568287037037037</v>
      </c>
      <c r="D236" s="1">
        <v>0.005717592592592593</v>
      </c>
      <c r="E236" s="1">
        <v>0.005752314814814814</v>
      </c>
      <c r="F236" s="1">
        <v>0.005833333333333334</v>
      </c>
      <c r="G236" s="1">
        <v>0.005937500000000001</v>
      </c>
      <c r="H236" s="1">
        <v>0.0060416666666666665</v>
      </c>
      <c r="I236" s="1">
        <v>0.005474537037037037</v>
      </c>
      <c r="J236" s="1">
        <v>0.005613425925925927</v>
      </c>
      <c r="K236" s="1">
        <v>0.005694444444444444</v>
      </c>
    </row>
    <row r="237" spans="1:11" ht="15">
      <c r="A237" s="1">
        <v>0.024016203703703706</v>
      </c>
      <c r="B237" s="1">
        <v>0.005636574074074074</v>
      </c>
      <c r="C237" s="1">
        <v>0.005706018518518519</v>
      </c>
      <c r="D237" s="1">
        <v>0.005740740740740742</v>
      </c>
      <c r="E237" s="1">
        <v>0.005775462962962962</v>
      </c>
      <c r="F237" s="1">
        <v>0.0058564814814814825</v>
      </c>
      <c r="G237" s="1">
        <v>0.005960648148148149</v>
      </c>
      <c r="H237" s="1">
        <v>0.0060648148148148145</v>
      </c>
      <c r="I237" s="1">
        <v>0.005497685185185185</v>
      </c>
      <c r="J237" s="1">
        <v>0.005636574074074074</v>
      </c>
      <c r="K237" s="1">
        <v>0.005717592592592593</v>
      </c>
    </row>
    <row r="238" spans="1:11" ht="15">
      <c r="A238" s="1">
        <v>0.02407407407407407</v>
      </c>
      <c r="B238" s="1">
        <v>0.005648148148148148</v>
      </c>
      <c r="C238" s="1">
        <v>0.005717592592592593</v>
      </c>
      <c r="D238" s="1">
        <v>0.005752314814814814</v>
      </c>
      <c r="E238" s="1">
        <v>0.005787037037037038</v>
      </c>
      <c r="F238" s="1">
        <v>0.005868055555555554</v>
      </c>
      <c r="G238" s="1">
        <v>0.0059722222222222225</v>
      </c>
      <c r="H238" s="1">
        <v>0.006076388888888889</v>
      </c>
      <c r="I238" s="1">
        <v>0.005509259259259259</v>
      </c>
      <c r="J238" s="1">
        <v>0.005648148148148148</v>
      </c>
      <c r="K238" s="1">
        <v>0.005729166666666667</v>
      </c>
    </row>
    <row r="239" spans="1:11" ht="15">
      <c r="A239" s="1">
        <v>0.024131944444444445</v>
      </c>
      <c r="B239" s="1">
        <v>0.005659722222222222</v>
      </c>
      <c r="C239" s="1">
        <v>0.005729166666666667</v>
      </c>
      <c r="D239" s="1">
        <v>0.005763888888888889</v>
      </c>
      <c r="E239" s="1">
        <v>0.005798611111111111</v>
      </c>
      <c r="F239" s="1">
        <v>0.00587962962962963</v>
      </c>
      <c r="G239" s="1">
        <v>0.005983796296296296</v>
      </c>
      <c r="H239" s="1">
        <v>0.006087962962962964</v>
      </c>
      <c r="I239" s="1">
        <v>0.005520833333333333</v>
      </c>
      <c r="J239" s="1">
        <v>0.005659722222222222</v>
      </c>
      <c r="K239" s="1">
        <v>0.005740740740740742</v>
      </c>
    </row>
    <row r="240" spans="1:11" ht="15">
      <c r="A240" s="1">
        <v>0.024189814814814817</v>
      </c>
      <c r="B240" s="1">
        <v>0.00568287037037037</v>
      </c>
      <c r="C240" s="1">
        <v>0.005752314814814814</v>
      </c>
      <c r="D240" s="1">
        <v>0.005787037037037038</v>
      </c>
      <c r="E240" s="1">
        <v>0.005821759259259259</v>
      </c>
      <c r="F240" s="1">
        <v>0.005902777777777778</v>
      </c>
      <c r="G240" s="1">
        <v>0.006006944444444444</v>
      </c>
      <c r="H240" s="1">
        <v>0.006111111111111111</v>
      </c>
      <c r="I240" s="1">
        <v>0.005543981481481482</v>
      </c>
      <c r="J240" s="1">
        <v>0.00568287037037037</v>
      </c>
      <c r="K240" s="1">
        <v>0.005763888888888889</v>
      </c>
    </row>
    <row r="241" spans="1:11" ht="15">
      <c r="A241" s="1">
        <v>0.02424768518518518</v>
      </c>
      <c r="B241" s="1">
        <v>0.005694444444444444</v>
      </c>
      <c r="C241" s="1">
        <v>0.005763888888888889</v>
      </c>
      <c r="D241" s="1">
        <v>0.005798611111111111</v>
      </c>
      <c r="E241" s="1">
        <v>0.005833333333333334</v>
      </c>
      <c r="F241" s="1">
        <v>0.005914351851851852</v>
      </c>
      <c r="G241" s="1">
        <v>0.006018518518518518</v>
      </c>
      <c r="H241" s="1">
        <v>0.006122685185185185</v>
      </c>
      <c r="I241" s="1">
        <v>0.005555555555555556</v>
      </c>
      <c r="J241" s="1">
        <v>0.005694444444444444</v>
      </c>
      <c r="K241" s="1">
        <v>0.005775462962962962</v>
      </c>
    </row>
    <row r="242" spans="1:11" ht="15">
      <c r="A242" s="1">
        <v>0.024305555555555556</v>
      </c>
      <c r="B242" s="1">
        <v>0.005717592592592593</v>
      </c>
      <c r="C242" s="1">
        <v>0.005787037037037038</v>
      </c>
      <c r="D242" s="1">
        <v>0.005821759259259259</v>
      </c>
      <c r="E242" s="1">
        <v>0.0058564814814814825</v>
      </c>
      <c r="F242" s="1">
        <v>0.005937500000000001</v>
      </c>
      <c r="G242" s="1">
        <v>0.0060416666666666665</v>
      </c>
      <c r="H242" s="1">
        <v>0.006145833333333333</v>
      </c>
      <c r="I242" s="1">
        <v>0.005578703703703704</v>
      </c>
      <c r="J242" s="1">
        <v>0.005717592592592593</v>
      </c>
      <c r="K242" s="1">
        <v>0.005798611111111111</v>
      </c>
    </row>
    <row r="243" spans="1:11" ht="15">
      <c r="A243" s="1">
        <v>0.024363425925925927</v>
      </c>
      <c r="B243" s="1">
        <v>0.005729166666666667</v>
      </c>
      <c r="C243" s="1">
        <v>0.005798611111111111</v>
      </c>
      <c r="D243" s="1">
        <v>0.005833333333333334</v>
      </c>
      <c r="E243" s="1">
        <v>0.005868055555555554</v>
      </c>
      <c r="F243" s="1">
        <v>0.0059490740740740745</v>
      </c>
      <c r="G243" s="1">
        <v>0.006053240740740741</v>
      </c>
      <c r="H243" s="1">
        <v>0.0061574074074074074</v>
      </c>
      <c r="I243" s="1">
        <v>0.005590277777777778</v>
      </c>
      <c r="J243" s="1">
        <v>0.005729166666666667</v>
      </c>
      <c r="K243" s="1">
        <v>0.005810185185185186</v>
      </c>
    </row>
    <row r="244" spans="1:11" ht="15">
      <c r="A244" s="1">
        <v>0.02442129629629629</v>
      </c>
      <c r="B244" s="1">
        <v>0.005740740740740742</v>
      </c>
      <c r="C244" s="1">
        <v>0.005810185185185186</v>
      </c>
      <c r="D244" s="1">
        <v>0.005844907407407407</v>
      </c>
      <c r="E244" s="1">
        <v>0.00587962962962963</v>
      </c>
      <c r="F244" s="1">
        <v>0.005960648148148149</v>
      </c>
      <c r="G244" s="1">
        <v>0.0060648148148148145</v>
      </c>
      <c r="H244" s="1">
        <v>0.006168981481481481</v>
      </c>
      <c r="I244" s="1">
        <v>0.005601851851851852</v>
      </c>
      <c r="J244" s="1">
        <v>0.005740740740740742</v>
      </c>
      <c r="K244" s="1">
        <v>0.005821759259259259</v>
      </c>
    </row>
    <row r="245" spans="1:11" ht="15">
      <c r="A245" s="1">
        <v>0.024479166666666666</v>
      </c>
      <c r="B245" s="1">
        <v>0.005752314814814814</v>
      </c>
      <c r="C245" s="1">
        <v>0.005821759259259259</v>
      </c>
      <c r="D245" s="1">
        <v>0.0058564814814814825</v>
      </c>
      <c r="E245" s="1">
        <v>0.005891203703703703</v>
      </c>
      <c r="F245" s="1">
        <v>0.0059722222222222225</v>
      </c>
      <c r="G245" s="1">
        <v>0.006076388888888889</v>
      </c>
      <c r="H245" s="1">
        <v>0.006180555555555556</v>
      </c>
      <c r="I245" s="1">
        <v>0.005613425925925927</v>
      </c>
      <c r="J245" s="1">
        <v>0.005752314814814814</v>
      </c>
      <c r="K245" s="1">
        <v>0.005833333333333334</v>
      </c>
    </row>
    <row r="246" spans="1:11" ht="15">
      <c r="A246" s="1">
        <v>0.024537037037037038</v>
      </c>
      <c r="B246" s="1">
        <v>0.005775462962962962</v>
      </c>
      <c r="C246" s="1">
        <v>0.005844907407407407</v>
      </c>
      <c r="D246" s="1">
        <v>0.00587962962962963</v>
      </c>
      <c r="E246" s="1">
        <v>0.005914351851851852</v>
      </c>
      <c r="F246" s="1">
        <v>0.00599537037037037</v>
      </c>
      <c r="G246" s="1">
        <v>0.006099537037037036</v>
      </c>
      <c r="H246" s="1">
        <v>0.006203703703703704</v>
      </c>
      <c r="I246" s="1">
        <v>0.005636574074074074</v>
      </c>
      <c r="J246" s="1">
        <v>0.005775462962962962</v>
      </c>
      <c r="K246" s="1">
        <v>0.0058564814814814825</v>
      </c>
    </row>
    <row r="247" spans="1:11" ht="15">
      <c r="A247" s="1">
        <v>0.02459490740740741</v>
      </c>
      <c r="B247" s="1">
        <v>0.005787037037037038</v>
      </c>
      <c r="C247" s="1">
        <v>0.0058564814814814825</v>
      </c>
      <c r="D247" s="1">
        <v>0.005891203703703703</v>
      </c>
      <c r="E247" s="1">
        <v>0.005925925925925926</v>
      </c>
      <c r="F247" s="1">
        <v>0.006006944444444444</v>
      </c>
      <c r="G247" s="1">
        <v>0.006111111111111111</v>
      </c>
      <c r="H247" s="1">
        <v>0.006215277777777777</v>
      </c>
      <c r="I247" s="1">
        <v>0.005648148148148148</v>
      </c>
      <c r="J247" s="1">
        <v>0.005787037037037038</v>
      </c>
      <c r="K247" s="1">
        <v>0.005868055555555554</v>
      </c>
    </row>
    <row r="248" spans="1:11" ht="15">
      <c r="A248" s="1">
        <v>0.024652777777777777</v>
      </c>
      <c r="B248" s="1">
        <v>0.005798611111111111</v>
      </c>
      <c r="C248" s="1">
        <v>0.005868055555555554</v>
      </c>
      <c r="D248" s="1">
        <v>0.005902777777777778</v>
      </c>
      <c r="E248" s="1">
        <v>0.005937500000000001</v>
      </c>
      <c r="F248" s="1">
        <v>0.006018518518518518</v>
      </c>
      <c r="G248" s="1">
        <v>0.006122685185185185</v>
      </c>
      <c r="H248" s="1">
        <v>0.0062268518518518515</v>
      </c>
      <c r="I248" s="1">
        <v>0.005659722222222222</v>
      </c>
      <c r="J248" s="1">
        <v>0.005798611111111111</v>
      </c>
      <c r="K248" s="1">
        <v>0.00587962962962963</v>
      </c>
    </row>
    <row r="249" spans="1:11" ht="15">
      <c r="A249" s="1">
        <v>0.024710648148148148</v>
      </c>
      <c r="B249" s="1">
        <v>0.005810185185185186</v>
      </c>
      <c r="C249" s="1">
        <v>0.00587962962962963</v>
      </c>
      <c r="D249" s="1">
        <v>0.005914351851851852</v>
      </c>
      <c r="E249" s="1">
        <v>0.0059490740740740745</v>
      </c>
      <c r="F249" s="1">
        <v>0.006030092592592593</v>
      </c>
      <c r="G249" s="1">
        <v>0.0061342592592592594</v>
      </c>
      <c r="H249" s="1">
        <v>0.006238425925925925</v>
      </c>
      <c r="I249" s="1">
        <v>0.005671296296296296</v>
      </c>
      <c r="J249" s="1">
        <v>0.005810185185185186</v>
      </c>
      <c r="K249" s="1">
        <v>0.005891203703703703</v>
      </c>
    </row>
    <row r="250" spans="1:11" ht="15">
      <c r="A250" s="1">
        <v>0.02476851851851852</v>
      </c>
      <c r="B250" s="1">
        <v>0.005821759259259259</v>
      </c>
      <c r="C250" s="1">
        <v>0.005891203703703703</v>
      </c>
      <c r="D250" s="1">
        <v>0.005925925925925926</v>
      </c>
      <c r="E250" s="1">
        <v>0.005960648148148149</v>
      </c>
      <c r="F250" s="1">
        <v>0.0060416666666666665</v>
      </c>
      <c r="G250" s="1">
        <v>0.006145833333333333</v>
      </c>
      <c r="H250" s="1">
        <v>0.0062499999999999995</v>
      </c>
      <c r="I250" s="1">
        <v>0.00568287037037037</v>
      </c>
      <c r="J250" s="1">
        <v>0.005821759259259259</v>
      </c>
      <c r="K250" s="1">
        <v>0.005902777777777778</v>
      </c>
    </row>
    <row r="251" spans="1:11" ht="15">
      <c r="A251" s="1">
        <v>0.024826388888888887</v>
      </c>
      <c r="B251" s="1">
        <v>0.005833333333333334</v>
      </c>
      <c r="C251" s="1">
        <v>0.005902777777777778</v>
      </c>
      <c r="D251" s="1">
        <v>0.005937500000000001</v>
      </c>
      <c r="E251" s="1">
        <v>0.0059722222222222225</v>
      </c>
      <c r="F251" s="1">
        <v>0.006053240740740741</v>
      </c>
      <c r="G251" s="1">
        <v>0.0061574074074074074</v>
      </c>
      <c r="H251" s="1">
        <v>0.006261574074074075</v>
      </c>
      <c r="I251" s="1">
        <v>0.005694444444444444</v>
      </c>
      <c r="J251" s="1">
        <v>0.005833333333333334</v>
      </c>
      <c r="K251" s="1">
        <v>0.005914351851851852</v>
      </c>
    </row>
    <row r="252" spans="1:11" ht="15">
      <c r="A252" s="1">
        <v>0.02488425925925926</v>
      </c>
      <c r="B252" s="1">
        <v>0.005844907407407407</v>
      </c>
      <c r="C252" s="1">
        <v>0.005914351851851852</v>
      </c>
      <c r="D252" s="1">
        <v>0.0059490740740740745</v>
      </c>
      <c r="E252" s="1">
        <v>0.005983796296296296</v>
      </c>
      <c r="F252" s="1">
        <v>0.0060648148148148145</v>
      </c>
      <c r="G252" s="1">
        <v>0.006168981481481481</v>
      </c>
      <c r="H252" s="1">
        <v>0.006273148148148148</v>
      </c>
      <c r="I252" s="1">
        <v>0.005706018518518519</v>
      </c>
      <c r="J252" s="1">
        <v>0.005844907407407407</v>
      </c>
      <c r="K252" s="1">
        <v>0.005925925925925926</v>
      </c>
    </row>
    <row r="253" spans="1:11" ht="15">
      <c r="A253" s="1">
        <v>0.02494212962962963</v>
      </c>
      <c r="B253" s="1">
        <v>0.005868055555555554</v>
      </c>
      <c r="C253" s="1">
        <v>0.005937500000000001</v>
      </c>
      <c r="D253" s="1">
        <v>0.0059722222222222225</v>
      </c>
      <c r="E253" s="1">
        <v>0.006006944444444444</v>
      </c>
      <c r="F253" s="1">
        <v>0.006087962962962964</v>
      </c>
      <c r="G253" s="1">
        <v>0.00619212962962963</v>
      </c>
      <c r="H253" s="1">
        <v>0.006296296296296296</v>
      </c>
      <c r="I253" s="1">
        <v>0.005729166666666667</v>
      </c>
      <c r="J253" s="1">
        <v>0.005868055555555554</v>
      </c>
      <c r="K253" s="1">
        <v>0.0059490740740740745</v>
      </c>
    </row>
    <row r="254" spans="1:11" ht="15">
      <c r="A254" s="1">
        <v>0.024999999999999998</v>
      </c>
      <c r="B254" s="1">
        <v>0.00587962962962963</v>
      </c>
      <c r="C254" s="1">
        <v>0.0059490740740740745</v>
      </c>
      <c r="D254" s="1">
        <v>0.005983796296296296</v>
      </c>
      <c r="E254" s="1">
        <v>0.006018518518518518</v>
      </c>
      <c r="F254" s="1">
        <v>0.006099537037037036</v>
      </c>
      <c r="G254" s="1">
        <v>0.006203703703703704</v>
      </c>
      <c r="H254" s="1">
        <v>0.006307870370370371</v>
      </c>
      <c r="I254" s="1">
        <v>0.005740740740740742</v>
      </c>
      <c r="J254" s="1">
        <v>0.00587962962962963</v>
      </c>
      <c r="K254" s="1">
        <v>0.005960648148148149</v>
      </c>
    </row>
    <row r="255" spans="1:11" ht="15">
      <c r="A255" s="1">
        <v>0.025057870370370373</v>
      </c>
      <c r="B255" s="1">
        <v>0.005891203703703703</v>
      </c>
      <c r="C255" s="1">
        <v>0.005960648148148149</v>
      </c>
      <c r="D255" s="1">
        <v>0.00599537037037037</v>
      </c>
      <c r="E255" s="1">
        <v>0.006030092592592593</v>
      </c>
      <c r="F255" s="1">
        <v>0.006111111111111111</v>
      </c>
      <c r="G255" s="1">
        <v>0.006215277777777777</v>
      </c>
      <c r="H255" s="1">
        <v>0.006319444444444444</v>
      </c>
      <c r="I255" s="1">
        <v>0.005752314814814814</v>
      </c>
      <c r="J255" s="1">
        <v>0.005891203703703703</v>
      </c>
      <c r="K255" s="1">
        <v>0.0059722222222222225</v>
      </c>
    </row>
    <row r="256" spans="1:11" ht="15">
      <c r="A256" s="1">
        <v>0.02511574074074074</v>
      </c>
      <c r="B256" s="1">
        <v>0.005902777777777778</v>
      </c>
      <c r="C256" s="1">
        <v>0.0059722222222222225</v>
      </c>
      <c r="D256" s="1">
        <v>0.006006944444444444</v>
      </c>
      <c r="E256" s="1">
        <v>0.0060416666666666665</v>
      </c>
      <c r="F256" s="1">
        <v>0.006122685185185185</v>
      </c>
      <c r="G256" s="1">
        <v>0.0062268518518518515</v>
      </c>
      <c r="H256" s="1">
        <v>0.00633101851851852</v>
      </c>
      <c r="I256" s="1">
        <v>0.005763888888888889</v>
      </c>
      <c r="J256" s="1">
        <v>0.005902777777777778</v>
      </c>
      <c r="K256" s="1">
        <v>0.005983796296296296</v>
      </c>
    </row>
    <row r="257" spans="1:11" ht="15">
      <c r="A257" s="1">
        <v>0.02517361111111111</v>
      </c>
      <c r="B257" s="1">
        <v>0.005925925925925926</v>
      </c>
      <c r="C257" s="1">
        <v>0.00599537037037037</v>
      </c>
      <c r="D257" s="1">
        <v>0.006030092592592593</v>
      </c>
      <c r="E257" s="1">
        <v>0.0060648148148148145</v>
      </c>
      <c r="F257" s="1">
        <v>0.006145833333333333</v>
      </c>
      <c r="G257" s="1">
        <v>0.0062499999999999995</v>
      </c>
      <c r="H257" s="1">
        <v>0.006354166666666667</v>
      </c>
      <c r="I257" s="1">
        <v>0.005787037037037038</v>
      </c>
      <c r="J257" s="1">
        <v>0.005925925925925926</v>
      </c>
      <c r="K257" s="1">
        <v>0.006006944444444444</v>
      </c>
    </row>
    <row r="258" spans="1:11" ht="15">
      <c r="A258" s="1">
        <v>0.025231481481481483</v>
      </c>
      <c r="B258" s="1">
        <v>0.005937500000000001</v>
      </c>
      <c r="C258" s="1">
        <v>0.006006944444444444</v>
      </c>
      <c r="D258" s="1">
        <v>0.0060416666666666665</v>
      </c>
      <c r="E258" s="1">
        <v>0.006076388888888889</v>
      </c>
      <c r="F258" s="1">
        <v>0.0061574074074074074</v>
      </c>
      <c r="G258" s="1">
        <v>0.006261574074074075</v>
      </c>
      <c r="H258" s="1">
        <v>0.00636574074074074</v>
      </c>
      <c r="I258" s="1">
        <v>0.005798611111111111</v>
      </c>
      <c r="J258" s="1">
        <v>0.005937500000000001</v>
      </c>
      <c r="K258" s="1">
        <v>0.006018518518518518</v>
      </c>
    </row>
    <row r="259" spans="1:11" ht="15">
      <c r="A259" s="1">
        <v>0.02528935185185185</v>
      </c>
      <c r="B259" s="1">
        <v>0.0059490740740740745</v>
      </c>
      <c r="C259" s="1">
        <v>0.006018518518518518</v>
      </c>
      <c r="D259" s="1">
        <v>0.006053240740740741</v>
      </c>
      <c r="E259" s="1">
        <v>0.006087962962962964</v>
      </c>
      <c r="F259" s="1">
        <v>0.006168981481481481</v>
      </c>
      <c r="G259" s="1">
        <v>0.006273148148148148</v>
      </c>
      <c r="H259" s="1">
        <v>0.006377314814814815</v>
      </c>
      <c r="I259" s="1">
        <v>0.005810185185185186</v>
      </c>
      <c r="J259" s="1">
        <v>0.0059490740740740745</v>
      </c>
      <c r="K259" s="1">
        <v>0.006030092592592593</v>
      </c>
    </row>
    <row r="260" spans="1:11" ht="15">
      <c r="A260" s="1">
        <v>0.02534722222222222</v>
      </c>
      <c r="B260" s="1">
        <v>0.005960648148148149</v>
      </c>
      <c r="C260" s="1">
        <v>0.006030092592592593</v>
      </c>
      <c r="D260" s="1">
        <v>0.0060648148148148145</v>
      </c>
      <c r="E260" s="1">
        <v>0.006099537037037036</v>
      </c>
      <c r="F260" s="1">
        <v>0.006180555555555556</v>
      </c>
      <c r="G260" s="1">
        <v>0.006284722222222223</v>
      </c>
      <c r="H260" s="1">
        <v>0.006388888888888888</v>
      </c>
      <c r="I260" s="1">
        <v>0.005821759259259259</v>
      </c>
      <c r="J260" s="1">
        <v>0.005960648148148149</v>
      </c>
      <c r="K260" s="1">
        <v>0.0060416666666666665</v>
      </c>
    </row>
    <row r="261" spans="1:11" ht="15">
      <c r="A261" s="1">
        <v>0.025405092592592594</v>
      </c>
      <c r="B261" s="1">
        <v>0.0059722222222222225</v>
      </c>
      <c r="C261" s="1">
        <v>0.0060416666666666665</v>
      </c>
      <c r="D261" s="1">
        <v>0.006076388888888889</v>
      </c>
      <c r="E261" s="1">
        <v>0.006111111111111111</v>
      </c>
      <c r="F261" s="1">
        <v>0.00619212962962963</v>
      </c>
      <c r="G261" s="1">
        <v>0.006296296296296296</v>
      </c>
      <c r="H261" s="1">
        <v>0.006400462962962963</v>
      </c>
      <c r="I261" s="1">
        <v>0.005833333333333334</v>
      </c>
      <c r="J261" s="1">
        <v>0.0059722222222222225</v>
      </c>
      <c r="K261" s="1">
        <v>0.006053240740740741</v>
      </c>
    </row>
    <row r="262" spans="1:11" ht="15">
      <c r="A262" s="1">
        <v>0.02546296296296296</v>
      </c>
      <c r="B262" s="1">
        <v>0.005983796296296296</v>
      </c>
      <c r="C262" s="1">
        <v>0.006053240740740741</v>
      </c>
      <c r="D262" s="1">
        <v>0.006087962962962964</v>
      </c>
      <c r="E262" s="1">
        <v>0.006122685185185185</v>
      </c>
      <c r="F262" s="1">
        <v>0.006203703703703704</v>
      </c>
      <c r="G262" s="1">
        <v>0.006307870370370371</v>
      </c>
      <c r="H262" s="1">
        <v>0.006412037037037036</v>
      </c>
      <c r="I262" s="1">
        <v>0.005844907407407407</v>
      </c>
      <c r="J262" s="1">
        <v>0.005983796296296296</v>
      </c>
      <c r="K262" s="1">
        <v>0.0060648148148148145</v>
      </c>
    </row>
    <row r="263" spans="1:11" ht="15">
      <c r="A263" s="1">
        <v>0.025520833333333336</v>
      </c>
      <c r="B263" s="1">
        <v>0.00599537037037037</v>
      </c>
      <c r="C263" s="1">
        <v>0.0060648148148148145</v>
      </c>
      <c r="D263" s="1">
        <v>0.006099537037037036</v>
      </c>
      <c r="E263" s="1">
        <v>0.0061342592592592594</v>
      </c>
      <c r="F263" s="1">
        <v>0.006215277777777777</v>
      </c>
      <c r="G263" s="1">
        <v>0.006319444444444444</v>
      </c>
      <c r="H263" s="1">
        <v>0.006423611111111112</v>
      </c>
      <c r="I263" s="1">
        <v>0.0058564814814814825</v>
      </c>
      <c r="J263" s="1">
        <v>0.00599537037037037</v>
      </c>
      <c r="K263" s="1">
        <v>0.006076388888888889</v>
      </c>
    </row>
    <row r="264" spans="1:11" ht="15">
      <c r="A264" s="1">
        <v>0.025578703703703704</v>
      </c>
      <c r="B264" s="1">
        <v>0.006018518518518518</v>
      </c>
      <c r="C264" s="1">
        <v>0.006087962962962964</v>
      </c>
      <c r="D264" s="1">
        <v>0.006122685185185185</v>
      </c>
      <c r="E264" s="1">
        <v>0.0061574074074074074</v>
      </c>
      <c r="F264" s="1">
        <v>0.006238425925925925</v>
      </c>
      <c r="G264" s="1">
        <v>0.0063425925925925915</v>
      </c>
      <c r="H264" s="1">
        <v>0.00644675925925926</v>
      </c>
      <c r="I264" s="1">
        <v>0.00587962962962963</v>
      </c>
      <c r="J264" s="1">
        <v>0.006018518518518518</v>
      </c>
      <c r="K264" s="1">
        <v>0.006099537037037036</v>
      </c>
    </row>
    <row r="265" spans="1:11" ht="15">
      <c r="A265" s="1">
        <v>0.025636574074074072</v>
      </c>
      <c r="B265" s="1">
        <v>0.006030092592592593</v>
      </c>
      <c r="C265" s="1">
        <v>0.006099537037037036</v>
      </c>
      <c r="D265" s="1">
        <v>0.0061342592592592594</v>
      </c>
      <c r="E265" s="1">
        <v>0.006168981481481481</v>
      </c>
      <c r="F265" s="1">
        <v>0.0062499999999999995</v>
      </c>
      <c r="G265" s="1">
        <v>0.006354166666666667</v>
      </c>
      <c r="H265" s="1">
        <v>0.006458333333333333</v>
      </c>
      <c r="I265" s="1">
        <v>0.005891203703703703</v>
      </c>
      <c r="J265" s="1">
        <v>0.006030092592592593</v>
      </c>
      <c r="K265" s="1">
        <v>0.006111111111111111</v>
      </c>
    </row>
    <row r="266" spans="1:11" ht="15">
      <c r="A266" s="1">
        <v>0.025694444444444447</v>
      </c>
      <c r="B266" s="1">
        <v>0.0060416666666666665</v>
      </c>
      <c r="C266" s="1">
        <v>0.006111111111111111</v>
      </c>
      <c r="D266" s="1">
        <v>0.006145833333333333</v>
      </c>
      <c r="E266" s="1">
        <v>0.006180555555555556</v>
      </c>
      <c r="F266" s="1">
        <v>0.006261574074074075</v>
      </c>
      <c r="G266" s="1">
        <v>0.00636574074074074</v>
      </c>
      <c r="H266" s="1">
        <v>0.006469907407407407</v>
      </c>
      <c r="I266" s="1">
        <v>0.005902777777777778</v>
      </c>
      <c r="J266" s="1">
        <v>0.0060416666666666665</v>
      </c>
      <c r="K266" s="1">
        <v>0.006122685185185185</v>
      </c>
    </row>
    <row r="267" spans="1:11" ht="15">
      <c r="A267" s="1">
        <v>0.025752314814814815</v>
      </c>
      <c r="B267" s="1">
        <v>0.006053240740740741</v>
      </c>
      <c r="C267" s="1">
        <v>0.006122685185185185</v>
      </c>
      <c r="D267" s="1">
        <v>0.0061574074074074074</v>
      </c>
      <c r="E267" s="1">
        <v>0.00619212962962963</v>
      </c>
      <c r="F267" s="1">
        <v>0.006273148148148148</v>
      </c>
      <c r="G267" s="1">
        <v>0.006377314814814815</v>
      </c>
      <c r="H267" s="1">
        <v>0.006481481481481481</v>
      </c>
      <c r="I267" s="1">
        <v>0.005914351851851852</v>
      </c>
      <c r="J267" s="1">
        <v>0.006053240740740741</v>
      </c>
      <c r="K267" s="1">
        <v>0.0061342592592592594</v>
      </c>
    </row>
    <row r="268" spans="1:11" ht="15">
      <c r="A268" s="1">
        <v>0.025810185185185183</v>
      </c>
      <c r="B268" s="1">
        <v>0.006076388888888889</v>
      </c>
      <c r="C268" s="1">
        <v>0.006145833333333333</v>
      </c>
      <c r="D268" s="1">
        <v>0.006180555555555556</v>
      </c>
      <c r="E268" s="1">
        <v>0.006215277777777777</v>
      </c>
      <c r="F268" s="1">
        <v>0.006296296296296296</v>
      </c>
      <c r="G268" s="1">
        <v>0.006400462962962963</v>
      </c>
      <c r="H268" s="1">
        <v>0.00650462962962963</v>
      </c>
      <c r="I268" s="1">
        <v>0.005937500000000001</v>
      </c>
      <c r="J268" s="1">
        <v>0.006076388888888889</v>
      </c>
      <c r="K268" s="1">
        <v>0.0061574074074074074</v>
      </c>
    </row>
    <row r="269" spans="1:11" ht="15">
      <c r="A269" s="1">
        <v>0.025868055555555557</v>
      </c>
      <c r="B269" s="1">
        <v>0.006087962962962964</v>
      </c>
      <c r="C269" s="1">
        <v>0.0061574074074074074</v>
      </c>
      <c r="D269" s="1">
        <v>0.00619212962962963</v>
      </c>
      <c r="E269" s="1">
        <v>0.0062268518518518515</v>
      </c>
      <c r="F269" s="1">
        <v>0.006307870370370371</v>
      </c>
      <c r="G269" s="1">
        <v>0.006412037037037036</v>
      </c>
      <c r="H269" s="1">
        <v>0.006516203703703704</v>
      </c>
      <c r="I269" s="1">
        <v>0.0059490740740740745</v>
      </c>
      <c r="J269" s="1">
        <v>0.006087962962962964</v>
      </c>
      <c r="K269" s="1">
        <v>0.006168981481481481</v>
      </c>
    </row>
    <row r="270" spans="1:11" ht="15">
      <c r="A270" s="1">
        <v>0.025925925925925925</v>
      </c>
      <c r="B270" s="1">
        <v>0.006099537037037036</v>
      </c>
      <c r="C270" s="1">
        <v>0.006168981481481481</v>
      </c>
      <c r="D270" s="1">
        <v>0.006203703703703704</v>
      </c>
      <c r="E270" s="1">
        <v>0.006238425925925925</v>
      </c>
      <c r="F270" s="1">
        <v>0.006319444444444444</v>
      </c>
      <c r="G270" s="1">
        <v>0.006423611111111112</v>
      </c>
      <c r="H270" s="1">
        <v>0.006527777777777778</v>
      </c>
      <c r="I270" s="1">
        <v>0.005960648148148149</v>
      </c>
      <c r="J270" s="1">
        <v>0.006099537037037036</v>
      </c>
      <c r="K270" s="1">
        <v>0.006180555555555556</v>
      </c>
    </row>
    <row r="271" spans="1:11" ht="15">
      <c r="A271" s="1">
        <v>0.025983796296296297</v>
      </c>
      <c r="B271" s="1">
        <v>0.006111111111111111</v>
      </c>
      <c r="C271" s="1">
        <v>0.006180555555555556</v>
      </c>
      <c r="D271" s="1">
        <v>0.006215277777777777</v>
      </c>
      <c r="E271" s="1">
        <v>0.0062499999999999995</v>
      </c>
      <c r="F271" s="1">
        <v>0.00633101851851852</v>
      </c>
      <c r="G271" s="1">
        <v>0.006435185185185186</v>
      </c>
      <c r="H271" s="1">
        <v>0.006539351851851852</v>
      </c>
      <c r="I271" s="1">
        <v>0.0059722222222222225</v>
      </c>
      <c r="J271" s="1">
        <v>0.006111111111111111</v>
      </c>
      <c r="K271" s="1">
        <v>0.00619212962962963</v>
      </c>
    </row>
    <row r="272" spans="1:11" ht="15">
      <c r="A272" s="1">
        <v>0.026041666666666668</v>
      </c>
      <c r="B272" s="1">
        <v>0.0061342592592592594</v>
      </c>
      <c r="C272" s="1">
        <v>0.006203703703703704</v>
      </c>
      <c r="D272" s="1">
        <v>0.006238425925925925</v>
      </c>
      <c r="E272" s="1">
        <v>0.006273148148148148</v>
      </c>
      <c r="F272" s="1">
        <v>0.006354166666666667</v>
      </c>
      <c r="G272" s="1">
        <v>0.006458333333333333</v>
      </c>
      <c r="H272" s="1">
        <v>0.0065625</v>
      </c>
      <c r="I272" s="1">
        <v>0.00599537037037037</v>
      </c>
      <c r="J272" s="1">
        <v>0.0061342592592592594</v>
      </c>
      <c r="K272" s="1">
        <v>0.006215277777777777</v>
      </c>
    </row>
    <row r="273" spans="1:11" ht="15">
      <c r="A273" s="1">
        <v>0.026099537037037036</v>
      </c>
      <c r="B273" s="1">
        <v>0.006145833333333333</v>
      </c>
      <c r="C273" s="1">
        <v>0.006215277777777777</v>
      </c>
      <c r="D273" s="1">
        <v>0.0062499999999999995</v>
      </c>
      <c r="E273" s="1">
        <v>0.006284722222222223</v>
      </c>
      <c r="F273" s="1">
        <v>0.00636574074074074</v>
      </c>
      <c r="G273" s="1">
        <v>0.006469907407407407</v>
      </c>
      <c r="H273" s="1">
        <v>0.006574074074074073</v>
      </c>
      <c r="I273" s="1">
        <v>0.006006944444444444</v>
      </c>
      <c r="J273" s="1">
        <v>0.006145833333333333</v>
      </c>
      <c r="K273" s="1">
        <v>0.0062268518518518515</v>
      </c>
    </row>
    <row r="274" spans="1:11" ht="15">
      <c r="A274" s="1">
        <v>0.026157407407407407</v>
      </c>
      <c r="B274" s="1">
        <v>0.006168981481481481</v>
      </c>
      <c r="C274" s="1">
        <v>0.006238425925925925</v>
      </c>
      <c r="D274" s="1">
        <v>0.006273148148148148</v>
      </c>
      <c r="E274" s="1">
        <v>0.006307870370370371</v>
      </c>
      <c r="F274" s="1">
        <v>0.006388888888888888</v>
      </c>
      <c r="G274" s="1">
        <v>0.006493055555555555</v>
      </c>
      <c r="H274" s="1">
        <v>0.006597222222222222</v>
      </c>
      <c r="I274" s="1">
        <v>0.006030092592592593</v>
      </c>
      <c r="J274" s="1">
        <v>0.006168981481481481</v>
      </c>
      <c r="K274" s="1">
        <v>0.0062499999999999995</v>
      </c>
    </row>
    <row r="275" spans="1:11" ht="15">
      <c r="A275" s="1">
        <v>0.02621527777777778</v>
      </c>
      <c r="B275" s="1">
        <v>0.006180555555555556</v>
      </c>
      <c r="C275" s="1">
        <v>0.0062499999999999995</v>
      </c>
      <c r="D275" s="1">
        <v>0.006284722222222223</v>
      </c>
      <c r="E275" s="1">
        <v>0.006319444444444444</v>
      </c>
      <c r="F275" s="1">
        <v>0.006400462962962963</v>
      </c>
      <c r="G275" s="1">
        <v>0.00650462962962963</v>
      </c>
      <c r="H275" s="1">
        <v>0.006608796296296297</v>
      </c>
      <c r="I275" s="1">
        <v>0.0060416666666666665</v>
      </c>
      <c r="J275" s="1">
        <v>0.006180555555555556</v>
      </c>
      <c r="K275" s="1">
        <v>0.006261574074074075</v>
      </c>
    </row>
    <row r="276" spans="1:11" ht="15">
      <c r="A276" s="1">
        <v>0.026273148148148153</v>
      </c>
      <c r="B276" s="1">
        <v>0.00619212962962963</v>
      </c>
      <c r="C276" s="1">
        <v>0.006261574074074075</v>
      </c>
      <c r="D276" s="1">
        <v>0.006296296296296296</v>
      </c>
      <c r="E276" s="1">
        <v>0.00633101851851852</v>
      </c>
      <c r="F276" s="1">
        <v>0.006412037037037036</v>
      </c>
      <c r="G276" s="1">
        <v>0.006516203703703704</v>
      </c>
      <c r="H276" s="1">
        <v>0.00662037037037037</v>
      </c>
      <c r="I276" s="1">
        <v>0.006053240740740741</v>
      </c>
      <c r="J276" s="1">
        <v>0.00619212962962963</v>
      </c>
      <c r="K276" s="1">
        <v>0.006273148148148148</v>
      </c>
    </row>
    <row r="277" spans="1:11" ht="15">
      <c r="A277" s="1">
        <v>0.026331018518518517</v>
      </c>
      <c r="B277" s="1">
        <v>0.006203703703703704</v>
      </c>
      <c r="C277" s="1">
        <v>0.006273148148148148</v>
      </c>
      <c r="D277" s="1">
        <v>0.006307870370370371</v>
      </c>
      <c r="E277" s="1">
        <v>0.0063425925925925915</v>
      </c>
      <c r="F277" s="1">
        <v>0.006423611111111112</v>
      </c>
      <c r="G277" s="1">
        <v>0.006527777777777778</v>
      </c>
      <c r="H277" s="1">
        <v>0.006631944444444445</v>
      </c>
      <c r="I277" s="1">
        <v>0.0060648148148148145</v>
      </c>
      <c r="J277" s="1">
        <v>0.006203703703703704</v>
      </c>
      <c r="K277" s="1">
        <v>0.006284722222222223</v>
      </c>
    </row>
    <row r="278" spans="1:11" ht="15">
      <c r="A278" s="1">
        <v>0.02638888888888889</v>
      </c>
      <c r="B278" s="1">
        <v>0.0062268518518518515</v>
      </c>
      <c r="C278" s="1">
        <v>0.006296296296296296</v>
      </c>
      <c r="D278" s="1">
        <v>0.00633101851851852</v>
      </c>
      <c r="E278" s="1">
        <v>0.00636574074074074</v>
      </c>
      <c r="F278" s="1">
        <v>0.00644675925925926</v>
      </c>
      <c r="G278" s="1">
        <v>0.006550925925925926</v>
      </c>
      <c r="H278" s="1">
        <v>0.0066550925925925935</v>
      </c>
      <c r="I278" s="1">
        <v>0.006087962962962964</v>
      </c>
      <c r="J278" s="1">
        <v>0.0062268518518518515</v>
      </c>
      <c r="K278" s="1">
        <v>0.006307870370370371</v>
      </c>
    </row>
    <row r="279" spans="1:11" ht="15">
      <c r="A279" s="1">
        <v>0.026446759259259264</v>
      </c>
      <c r="B279" s="1">
        <v>0.006238425925925925</v>
      </c>
      <c r="C279" s="1">
        <v>0.006307870370370371</v>
      </c>
      <c r="D279" s="1">
        <v>0.0063425925925925915</v>
      </c>
      <c r="E279" s="1">
        <v>0.006377314814814815</v>
      </c>
      <c r="F279" s="1">
        <v>0.006458333333333333</v>
      </c>
      <c r="G279" s="1">
        <v>0.0065625</v>
      </c>
      <c r="H279" s="1">
        <v>0.006666666666666667</v>
      </c>
      <c r="I279" s="1">
        <v>0.006099537037037036</v>
      </c>
      <c r="J279" s="1">
        <v>0.006238425925925925</v>
      </c>
      <c r="K279" s="1">
        <v>0.006319444444444444</v>
      </c>
    </row>
    <row r="280" spans="1:11" ht="15">
      <c r="A280" s="1">
        <v>0.026504629629629628</v>
      </c>
      <c r="B280" s="1">
        <v>0.0062499999999999995</v>
      </c>
      <c r="C280" s="1">
        <v>0.006319444444444444</v>
      </c>
      <c r="D280" s="1">
        <v>0.006354166666666667</v>
      </c>
      <c r="E280" s="1">
        <v>0.006388888888888888</v>
      </c>
      <c r="F280" s="1">
        <v>0.006469907407407407</v>
      </c>
      <c r="G280" s="1">
        <v>0.006574074074074073</v>
      </c>
      <c r="H280" s="1">
        <v>0.0066782407407407415</v>
      </c>
      <c r="I280" s="1">
        <v>0.006111111111111111</v>
      </c>
      <c r="J280" s="1">
        <v>0.0062499999999999995</v>
      </c>
      <c r="K280" s="1">
        <v>0.00633101851851852</v>
      </c>
    </row>
    <row r="281" spans="1:11" ht="15">
      <c r="A281" s="1">
        <v>0.0265625</v>
      </c>
      <c r="B281" s="1">
        <v>0.006273148148148148</v>
      </c>
      <c r="C281" s="1">
        <v>0.0063425925925925915</v>
      </c>
      <c r="D281" s="1">
        <v>0.006377314814814815</v>
      </c>
      <c r="E281" s="1">
        <v>0.006412037037037036</v>
      </c>
      <c r="F281" s="1">
        <v>0.006493055555555555</v>
      </c>
      <c r="G281" s="1">
        <v>0.006597222222222222</v>
      </c>
      <c r="H281" s="1">
        <v>0.006701388888888889</v>
      </c>
      <c r="I281" s="1">
        <v>0.0061342592592592594</v>
      </c>
      <c r="J281" s="1">
        <v>0.006273148148148148</v>
      </c>
      <c r="K281" s="1">
        <v>0.006354166666666667</v>
      </c>
    </row>
    <row r="282" spans="1:11" ht="15">
      <c r="A282" s="1">
        <v>0.026620370370370374</v>
      </c>
      <c r="B282" s="1">
        <v>0.006284722222222223</v>
      </c>
      <c r="C282" s="1">
        <v>0.006354166666666667</v>
      </c>
      <c r="D282" s="1">
        <v>0.006388888888888888</v>
      </c>
      <c r="E282" s="1">
        <v>0.006423611111111112</v>
      </c>
      <c r="F282" s="1">
        <v>0.00650462962962963</v>
      </c>
      <c r="G282" s="1">
        <v>0.006608796296296297</v>
      </c>
      <c r="H282" s="1">
        <v>0.006712962962962962</v>
      </c>
      <c r="I282" s="1">
        <v>0.006145833333333333</v>
      </c>
      <c r="J282" s="1">
        <v>0.006284722222222223</v>
      </c>
      <c r="K282" s="1">
        <v>0.00636574074074074</v>
      </c>
    </row>
    <row r="283" spans="1:11" ht="15">
      <c r="A283" s="1">
        <v>0.02667824074074074</v>
      </c>
      <c r="B283" s="1">
        <v>0.006307870370370371</v>
      </c>
      <c r="C283" s="1">
        <v>0.006377314814814815</v>
      </c>
      <c r="D283" s="1">
        <v>0.006412037037037036</v>
      </c>
      <c r="E283" s="1">
        <v>0.00644675925925926</v>
      </c>
      <c r="F283" s="1">
        <v>0.006527777777777778</v>
      </c>
      <c r="G283" s="1">
        <v>0.006631944444444445</v>
      </c>
      <c r="H283" s="1">
        <v>0.00673611111111111</v>
      </c>
      <c r="I283" s="1">
        <v>0.006168981481481481</v>
      </c>
      <c r="J283" s="1">
        <v>0.006307870370370371</v>
      </c>
      <c r="K283" s="1">
        <v>0.006388888888888888</v>
      </c>
    </row>
    <row r="284" spans="1:11" ht="15">
      <c r="A284" s="1">
        <v>0.026736111111111113</v>
      </c>
      <c r="B284" s="1">
        <v>0.006319444444444444</v>
      </c>
      <c r="C284" s="1">
        <v>0.006388888888888888</v>
      </c>
      <c r="D284" s="1">
        <v>0.006423611111111112</v>
      </c>
      <c r="E284" s="1">
        <v>0.006458333333333333</v>
      </c>
      <c r="F284" s="1">
        <v>0.006539351851851852</v>
      </c>
      <c r="G284" s="1">
        <v>0.006643518518518518</v>
      </c>
      <c r="H284" s="1">
        <v>0.0067476851851851856</v>
      </c>
      <c r="I284" s="1">
        <v>0.006180555555555556</v>
      </c>
      <c r="J284" s="1">
        <v>0.006319444444444444</v>
      </c>
      <c r="K284" s="1">
        <v>0.006400462962962963</v>
      </c>
    </row>
    <row r="285" spans="1:11" ht="15">
      <c r="A285" s="1">
        <v>0.026793981481481485</v>
      </c>
      <c r="B285" s="1">
        <v>0.00633101851851852</v>
      </c>
      <c r="C285" s="1">
        <v>0.006400462962962963</v>
      </c>
      <c r="D285" s="1">
        <v>0.006435185185185186</v>
      </c>
      <c r="E285" s="1">
        <v>0.006469907407407407</v>
      </c>
      <c r="F285" s="1">
        <v>0.006550925925925926</v>
      </c>
      <c r="G285" s="1">
        <v>0.0066550925925925935</v>
      </c>
      <c r="H285" s="1">
        <v>0.006759259259259259</v>
      </c>
      <c r="I285" s="1">
        <v>0.00619212962962963</v>
      </c>
      <c r="J285" s="1">
        <v>0.00633101851851852</v>
      </c>
      <c r="K285" s="1">
        <v>0.006412037037037036</v>
      </c>
    </row>
    <row r="286" spans="1:11" ht="15">
      <c r="A286" s="1">
        <v>0.02685185185185185</v>
      </c>
      <c r="B286" s="1">
        <v>0.0063425925925925915</v>
      </c>
      <c r="C286" s="1">
        <v>0.006412037037037036</v>
      </c>
      <c r="D286" s="1">
        <v>0.00644675925925926</v>
      </c>
      <c r="E286" s="1">
        <v>0.006481481481481481</v>
      </c>
      <c r="F286" s="1">
        <v>0.0065625</v>
      </c>
      <c r="G286" s="1">
        <v>0.006666666666666667</v>
      </c>
      <c r="H286" s="1">
        <v>0.0067708333333333336</v>
      </c>
      <c r="I286" s="1">
        <v>0.006203703703703704</v>
      </c>
      <c r="J286" s="1">
        <v>0.0063425925925925915</v>
      </c>
      <c r="K286" s="1">
        <v>0.006423611111111112</v>
      </c>
    </row>
    <row r="287" spans="1:11" ht="15">
      <c r="A287" s="1">
        <v>0.026909722222222224</v>
      </c>
      <c r="B287" s="1">
        <v>0.006354166666666667</v>
      </c>
      <c r="C287" s="1">
        <v>0.006423611111111112</v>
      </c>
      <c r="D287" s="1">
        <v>0.006458333333333333</v>
      </c>
      <c r="E287" s="1">
        <v>0.006493055555555555</v>
      </c>
      <c r="F287" s="1">
        <v>0.006574074074074073</v>
      </c>
      <c r="G287" s="1">
        <v>0.0066782407407407415</v>
      </c>
      <c r="H287" s="1">
        <v>0.006782407407407408</v>
      </c>
      <c r="I287" s="1">
        <v>0.006215277777777777</v>
      </c>
      <c r="J287" s="1">
        <v>0.006354166666666667</v>
      </c>
      <c r="K287" s="1">
        <v>0.006435185185185186</v>
      </c>
    </row>
    <row r="288" spans="1:11" ht="15">
      <c r="A288" s="1">
        <v>0.026967592592592595</v>
      </c>
      <c r="B288" s="1">
        <v>0.006377314814814815</v>
      </c>
      <c r="C288" s="1">
        <v>0.00644675925925926</v>
      </c>
      <c r="D288" s="1">
        <v>0.006481481481481481</v>
      </c>
      <c r="E288" s="1">
        <v>0.006516203703703704</v>
      </c>
      <c r="F288" s="1">
        <v>0.006597222222222222</v>
      </c>
      <c r="G288" s="1">
        <v>0.006701388888888889</v>
      </c>
      <c r="H288" s="1">
        <v>0.006805555555555557</v>
      </c>
      <c r="I288" s="1">
        <v>0.006238425925925925</v>
      </c>
      <c r="J288" s="1">
        <v>0.006377314814814815</v>
      </c>
      <c r="K288" s="1">
        <v>0.006458333333333333</v>
      </c>
    </row>
    <row r="289" spans="1:11" ht="15">
      <c r="A289" s="1">
        <v>0.02702546296296296</v>
      </c>
      <c r="B289" s="1">
        <v>0.006388888888888888</v>
      </c>
      <c r="C289" s="1">
        <v>0.006458333333333333</v>
      </c>
      <c r="D289" s="1">
        <v>0.006493055555555555</v>
      </c>
      <c r="E289" s="1">
        <v>0.006527777777777778</v>
      </c>
      <c r="F289" s="1">
        <v>0.006608796296296297</v>
      </c>
      <c r="G289" s="1">
        <v>0.006712962962962962</v>
      </c>
      <c r="H289" s="1">
        <v>0.006817129629629629</v>
      </c>
      <c r="I289" s="1">
        <v>0.0062499999999999995</v>
      </c>
      <c r="J289" s="1">
        <v>0.006388888888888888</v>
      </c>
      <c r="K289" s="1">
        <v>0.006469907407407407</v>
      </c>
    </row>
    <row r="290" spans="1:11" ht="15">
      <c r="A290" s="1">
        <v>0.027083333333333334</v>
      </c>
      <c r="B290" s="1">
        <v>0.006400462962962963</v>
      </c>
      <c r="C290" s="1">
        <v>0.006469907407407407</v>
      </c>
      <c r="D290" s="1">
        <v>0.00650462962962963</v>
      </c>
      <c r="E290" s="1">
        <v>0.006539351851851852</v>
      </c>
      <c r="F290" s="1">
        <v>0.00662037037037037</v>
      </c>
      <c r="G290" s="1">
        <v>0.006724537037037037</v>
      </c>
      <c r="H290" s="1">
        <v>0.006828703703703704</v>
      </c>
      <c r="I290" s="1">
        <v>0.006261574074074075</v>
      </c>
      <c r="J290" s="1">
        <v>0.006400462962962963</v>
      </c>
      <c r="K290" s="1">
        <v>0.006481481481481481</v>
      </c>
    </row>
    <row r="291" spans="1:11" ht="15">
      <c r="A291" s="1">
        <v>0.027141203703703706</v>
      </c>
      <c r="B291" s="1">
        <v>0.006412037037037036</v>
      </c>
      <c r="C291" s="1">
        <v>0.006481481481481481</v>
      </c>
      <c r="D291" s="1">
        <v>0.006516203703703704</v>
      </c>
      <c r="E291" s="1">
        <v>0.006550925925925926</v>
      </c>
      <c r="F291" s="1">
        <v>0.006631944444444445</v>
      </c>
      <c r="G291" s="1">
        <v>0.00673611111111111</v>
      </c>
      <c r="H291" s="1">
        <v>0.006840277777777778</v>
      </c>
      <c r="I291" s="1">
        <v>0.006273148148148148</v>
      </c>
      <c r="J291" s="1">
        <v>0.006412037037037036</v>
      </c>
      <c r="K291" s="1">
        <v>0.006493055555555555</v>
      </c>
    </row>
    <row r="292" spans="1:11" ht="15">
      <c r="A292" s="1">
        <v>0.027199074074074073</v>
      </c>
      <c r="B292" s="1">
        <v>0.006435185185185186</v>
      </c>
      <c r="C292" s="1">
        <v>0.00650462962962963</v>
      </c>
      <c r="D292" s="1">
        <v>0.006539351851851852</v>
      </c>
      <c r="E292" s="1">
        <v>0.006574074074074073</v>
      </c>
      <c r="F292" s="1">
        <v>0.0066550925925925935</v>
      </c>
      <c r="G292" s="1">
        <v>0.006759259259259259</v>
      </c>
      <c r="H292" s="1">
        <v>0.006863425925925926</v>
      </c>
      <c r="I292" s="1">
        <v>0.006296296296296296</v>
      </c>
      <c r="J292" s="1">
        <v>0.006435185185185186</v>
      </c>
      <c r="K292" s="1">
        <v>0.006516203703703704</v>
      </c>
    </row>
    <row r="293" spans="1:11" ht="15">
      <c r="A293" s="1">
        <v>0.027256944444444445</v>
      </c>
      <c r="B293" s="1">
        <v>0.00644675925925926</v>
      </c>
      <c r="C293" s="1">
        <v>0.006516203703703704</v>
      </c>
      <c r="D293" s="1">
        <v>0.006550925925925926</v>
      </c>
      <c r="E293" s="1">
        <v>0.006585648148148147</v>
      </c>
      <c r="F293" s="1">
        <v>0.006666666666666667</v>
      </c>
      <c r="G293" s="1">
        <v>0.0067708333333333336</v>
      </c>
      <c r="H293" s="1">
        <v>0.006875</v>
      </c>
      <c r="I293" s="1">
        <v>0.006307870370370371</v>
      </c>
      <c r="J293" s="1">
        <v>0.00644675925925926</v>
      </c>
      <c r="K293" s="1">
        <v>0.006527777777777778</v>
      </c>
    </row>
    <row r="294" spans="1:11" ht="15">
      <c r="A294" s="1">
        <v>0.027314814814814816</v>
      </c>
      <c r="B294" s="1">
        <v>0.006458333333333333</v>
      </c>
      <c r="C294" s="1">
        <v>0.006527777777777778</v>
      </c>
      <c r="D294" s="1">
        <v>0.0065625</v>
      </c>
      <c r="E294" s="1">
        <v>0.006597222222222222</v>
      </c>
      <c r="F294" s="1">
        <v>0.0066782407407407415</v>
      </c>
      <c r="G294" s="1">
        <v>0.006782407407407408</v>
      </c>
      <c r="H294" s="1">
        <v>0.006886574074074074</v>
      </c>
      <c r="I294" s="1">
        <v>0.006319444444444444</v>
      </c>
      <c r="J294" s="1">
        <v>0.006458333333333333</v>
      </c>
      <c r="K294" s="1">
        <v>0.006539351851851852</v>
      </c>
    </row>
    <row r="295" spans="1:11" ht="15">
      <c r="A295" s="1">
        <v>0.027372685185185184</v>
      </c>
      <c r="B295" s="1">
        <v>0.006469907407407407</v>
      </c>
      <c r="C295" s="1">
        <v>0.006539351851851852</v>
      </c>
      <c r="D295" s="1">
        <v>0.006574074074074073</v>
      </c>
      <c r="E295" s="1">
        <v>0.006608796296296297</v>
      </c>
      <c r="F295" s="1">
        <v>0.006689814814814814</v>
      </c>
      <c r="G295" s="1">
        <v>0.006793981481481482</v>
      </c>
      <c r="H295" s="1">
        <v>0.006898148148148149</v>
      </c>
      <c r="I295" s="1">
        <v>0.00633101851851852</v>
      </c>
      <c r="J295" s="1">
        <v>0.006469907407407407</v>
      </c>
      <c r="K295" s="1">
        <v>0.006550925925925926</v>
      </c>
    </row>
    <row r="296" spans="1:11" ht="15">
      <c r="A296" s="1">
        <v>0.027430555555555555</v>
      </c>
      <c r="B296" s="1">
        <v>0.006493055555555555</v>
      </c>
      <c r="C296" s="1">
        <v>0.0065625</v>
      </c>
      <c r="D296" s="1">
        <v>0.006597222222222222</v>
      </c>
      <c r="E296" s="1">
        <v>0.006631944444444445</v>
      </c>
      <c r="F296" s="1">
        <v>0.006712962962962962</v>
      </c>
      <c r="G296" s="1">
        <v>0.006817129629629629</v>
      </c>
      <c r="H296" s="1">
        <v>0.006921296296296297</v>
      </c>
      <c r="I296" s="1">
        <v>0.006354166666666667</v>
      </c>
      <c r="J296" s="1">
        <v>0.006493055555555555</v>
      </c>
      <c r="K296" s="1">
        <v>0.006574074074074073</v>
      </c>
    </row>
    <row r="297" spans="1:11" ht="15">
      <c r="A297" s="1">
        <v>0.027488425925925927</v>
      </c>
      <c r="B297" s="1">
        <v>0.00650462962962963</v>
      </c>
      <c r="C297" s="1">
        <v>0.006574074074074073</v>
      </c>
      <c r="D297" s="1">
        <v>0.006608796296296297</v>
      </c>
      <c r="E297" s="1">
        <v>0.006643518518518518</v>
      </c>
      <c r="F297" s="1">
        <v>0.006724537037037037</v>
      </c>
      <c r="G297" s="1">
        <v>0.006828703703703704</v>
      </c>
      <c r="H297" s="1">
        <v>0.00693287037037037</v>
      </c>
      <c r="I297" s="1">
        <v>0.00636574074074074</v>
      </c>
      <c r="J297" s="1">
        <v>0.00650462962962963</v>
      </c>
      <c r="K297" s="1">
        <v>0.006585648148148147</v>
      </c>
    </row>
    <row r="298" spans="1:11" ht="15">
      <c r="A298" s="1">
        <v>0.027546296296296294</v>
      </c>
      <c r="B298" s="1">
        <v>0.006516203703703704</v>
      </c>
      <c r="C298" s="1">
        <v>0.006585648148148147</v>
      </c>
      <c r="D298" s="1">
        <v>0.00662037037037037</v>
      </c>
      <c r="E298" s="1">
        <v>0.0066550925925925935</v>
      </c>
      <c r="F298" s="1">
        <v>0.00673611111111111</v>
      </c>
      <c r="G298" s="1">
        <v>0.006840277777777778</v>
      </c>
      <c r="H298" s="1">
        <v>0.006944444444444444</v>
      </c>
      <c r="I298" s="1">
        <v>0.006377314814814815</v>
      </c>
      <c r="J298" s="1">
        <v>0.006516203703703704</v>
      </c>
      <c r="K298" s="1">
        <v>0.006597222222222222</v>
      </c>
    </row>
    <row r="299" spans="1:11" ht="15">
      <c r="A299" s="1">
        <v>0.027604166666666666</v>
      </c>
      <c r="B299" s="1">
        <v>0.006527777777777778</v>
      </c>
      <c r="C299" s="1">
        <v>0.006597222222222222</v>
      </c>
      <c r="D299" s="1">
        <v>0.006631944444444445</v>
      </c>
      <c r="E299" s="1">
        <v>0.006666666666666667</v>
      </c>
      <c r="F299" s="1">
        <v>0.0067476851851851856</v>
      </c>
      <c r="G299" s="1">
        <v>0.006851851851851852</v>
      </c>
      <c r="H299" s="1">
        <v>0.0069560185185185185</v>
      </c>
      <c r="I299" s="1">
        <v>0.006388888888888888</v>
      </c>
      <c r="J299" s="1">
        <v>0.006527777777777778</v>
      </c>
      <c r="K299" s="1">
        <v>0.006608796296296297</v>
      </c>
    </row>
    <row r="300" spans="1:11" ht="15">
      <c r="A300" s="1">
        <v>0.02766203703703704</v>
      </c>
      <c r="B300" s="1">
        <v>0.006550925925925926</v>
      </c>
      <c r="C300" s="1">
        <v>0.00662037037037037</v>
      </c>
      <c r="D300" s="1">
        <v>0.0066550925925925935</v>
      </c>
      <c r="E300" s="1">
        <v>0.006689814814814814</v>
      </c>
      <c r="F300" s="1">
        <v>0.0067708333333333336</v>
      </c>
      <c r="G300" s="1">
        <v>0.006875</v>
      </c>
      <c r="H300" s="1">
        <v>0.006979166666666667</v>
      </c>
      <c r="I300" s="1">
        <v>0.006412037037037036</v>
      </c>
      <c r="J300" s="1">
        <v>0.006550925925925926</v>
      </c>
      <c r="K300" s="1">
        <v>0.006631944444444445</v>
      </c>
    </row>
    <row r="301" spans="1:11" ht="15">
      <c r="A301" s="1">
        <v>0.027719907407407405</v>
      </c>
      <c r="B301" s="1">
        <v>0.0065625</v>
      </c>
      <c r="C301" s="1">
        <v>0.006631944444444445</v>
      </c>
      <c r="D301" s="1">
        <v>0.006666666666666667</v>
      </c>
      <c r="E301" s="1">
        <v>0.006701388888888889</v>
      </c>
      <c r="F301" s="1">
        <v>0.006782407407407408</v>
      </c>
      <c r="G301" s="1">
        <v>0.006886574074074074</v>
      </c>
      <c r="H301" s="1">
        <v>0.006990740740740741</v>
      </c>
      <c r="I301" s="1">
        <v>0.006423611111111112</v>
      </c>
      <c r="J301" s="1">
        <v>0.0065625</v>
      </c>
      <c r="K301" s="1">
        <v>0.006643518518518518</v>
      </c>
    </row>
    <row r="302" spans="1:11" ht="15">
      <c r="A302" s="1">
        <v>0.027777777777777776</v>
      </c>
      <c r="B302" s="1">
        <v>0.006574074074074073</v>
      </c>
      <c r="C302" s="1">
        <v>0.006643518518518518</v>
      </c>
      <c r="D302" s="1">
        <v>0.0066782407407407415</v>
      </c>
      <c r="E302" s="1">
        <v>0.006712962962962962</v>
      </c>
      <c r="F302" s="1">
        <v>0.006793981481481482</v>
      </c>
      <c r="G302" s="1">
        <v>0.006898148148148149</v>
      </c>
      <c r="H302" s="1">
        <v>0.007002314814814815</v>
      </c>
      <c r="I302" s="1">
        <v>0.006435185185185186</v>
      </c>
      <c r="J302" s="1">
        <v>0.006574074074074073</v>
      </c>
      <c r="K302" s="1">
        <v>0.0066550925925925935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 Wolff</cp:lastModifiedBy>
  <cp:lastPrinted>2010-10-26T16:16:15Z</cp:lastPrinted>
  <dcterms:created xsi:type="dcterms:W3CDTF">2010-10-18T12:25:01Z</dcterms:created>
  <dcterms:modified xsi:type="dcterms:W3CDTF">2014-12-01T18:07:46Z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